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Centralni_nakup\Zakázky Jiřího Kokavce\Veřejné zakázky\01 VZMR\00026 - Dodávka licencí CAD\"/>
    </mc:Choice>
  </mc:AlternateContent>
  <bookViews>
    <workbookView xWindow="-120" yWindow="-120" windowWidth="29040" windowHeight="17640"/>
  </bookViews>
  <sheets>
    <sheet name="List1" sheetId="1" r:id="rId1"/>
  </sheets>
  <definedNames>
    <definedName name="_xlnm.Print_Area" localSheetId="0">List1!$A$1:$I$15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H7" i="1" l="1"/>
  <c r="I7" i="1" s="1"/>
  <c r="H8" i="1"/>
  <c r="H9" i="1"/>
  <c r="H6" i="1"/>
  <c r="I6" i="1" s="1"/>
  <c r="I11" i="1" l="1"/>
  <c r="I13" i="1" l="1"/>
</calcChain>
</file>

<file path=xl/sharedStrings.xml><?xml version="1.0" encoding="utf-8"?>
<sst xmlns="http://schemas.openxmlformats.org/spreadsheetml/2006/main" count="25" uniqueCount="23">
  <si>
    <t>Název produktu</t>
  </si>
  <si>
    <t>Typ licence</t>
  </si>
  <si>
    <t>Období</t>
  </si>
  <si>
    <t>Od</t>
  </si>
  <si>
    <t>Do</t>
  </si>
  <si>
    <t>Konec stávající licence</t>
  </si>
  <si>
    <t>Počet</t>
  </si>
  <si>
    <t>Cena za rok/lic. bez DPH</t>
  </si>
  <si>
    <t>Cena celkem 1 rok bez DPH</t>
  </si>
  <si>
    <t>Cena celkem 3 roky bez DPH</t>
  </si>
  <si>
    <t>AutoCAD LT Commercial Single-user Annual Subscription Renewal Switched From Maintenance (Switched between May 2019 - May 2020 and Ongoing)</t>
  </si>
  <si>
    <t>Subscripton</t>
  </si>
  <si>
    <t>AutoCAD LT Commercial Single-user Annual Subscription Renewal</t>
  </si>
  <si>
    <t>Licence + maintenance</t>
  </si>
  <si>
    <t>*AutoCAD - including specialized toolsets AD Commercial Single-user ELD 3-Year Subscription Switched From Multi-User 2:1 Trade-In</t>
  </si>
  <si>
    <t>Cadkon+ BASIC NETWORK</t>
  </si>
  <si>
    <t>Příloha č. 1 ZD - Technická a cenová specifikace</t>
  </si>
  <si>
    <t xml:space="preserve">VZMR: Dodávka licencí a subscription pro AutoCAD </t>
  </si>
  <si>
    <t xml:space="preserve">IDEC:  22022933905/1000 </t>
  </si>
  <si>
    <t>Takto podbarvená pole vyplní dodavatel povinně.</t>
  </si>
  <si>
    <t>DPH</t>
  </si>
  <si>
    <t>Cena za celkové plnění zakázky bez DPH</t>
  </si>
  <si>
    <t>Cena za celkové plnění zakázky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</si>
</sst>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č-405]_-;\-* #,##0.00\ [$Kč-405]_-;_-* &quot;-&quot;??\ [$Kč-405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7" xfId="0" applyFont="1" applyBorder="1"/>
    <xf numFmtId="164" fontId="0" fillId="0" borderId="7" xfId="0" applyNumberFormat="1" applyFont="1" applyBorder="1"/>
    <xf numFmtId="164" fontId="0" fillId="0" borderId="8" xfId="0" applyNumberFormat="1" applyFont="1" applyBorder="1"/>
    <xf numFmtId="0" fontId="0" fillId="0" borderId="5" xfId="0" applyFont="1" applyBorder="1"/>
    <xf numFmtId="164" fontId="0" fillId="0" borderId="5" xfId="0" applyNumberFormat="1" applyFont="1" applyBorder="1"/>
    <xf numFmtId="164" fontId="0" fillId="0" borderId="15" xfId="0" applyNumberFormat="1" applyFont="1" applyBorder="1"/>
    <xf numFmtId="164" fontId="0" fillId="0" borderId="13" xfId="0" applyNumberFormat="1" applyFont="1" applyBorder="1"/>
    <xf numFmtId="0" fontId="0" fillId="0" borderId="16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164" fontId="0" fillId="0" borderId="14" xfId="0" applyNumberFormat="1" applyFont="1" applyBorder="1"/>
    <xf numFmtId="0" fontId="0" fillId="0" borderId="17" xfId="0" applyFont="1" applyBorder="1"/>
    <xf numFmtId="0" fontId="0" fillId="0" borderId="0" xfId="0" applyFont="1"/>
    <xf numFmtId="0" fontId="2" fillId="0" borderId="6" xfId="0" applyFont="1" applyBorder="1" applyAlignment="1">
      <alignment vertical="center"/>
    </xf>
    <xf numFmtId="0" fontId="2" fillId="0" borderId="9" xfId="0" applyFont="1" applyBorder="1"/>
    <xf numFmtId="0" fontId="1" fillId="0" borderId="0" xfId="0" applyFont="1"/>
    <xf numFmtId="17" fontId="1" fillId="2" borderId="4" xfId="0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164" fontId="0" fillId="3" borderId="7" xfId="0" applyNumberFormat="1" applyFont="1" applyFill="1" applyBorder="1"/>
    <xf numFmtId="164" fontId="0" fillId="3" borderId="5" xfId="0" applyNumberFormat="1" applyFont="1" applyFill="1" applyBorder="1"/>
    <xf numFmtId="164" fontId="0" fillId="3" borderId="11" xfId="0" applyNumberFormat="1" applyFont="1" applyFill="1" applyBorder="1"/>
    <xf numFmtId="0" fontId="0" fillId="0" borderId="0" xfId="0" applyFont="1" applyAlignment="1">
      <alignment vertical="center"/>
    </xf>
    <xf numFmtId="0" fontId="0" fillId="3" borderId="2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0" borderId="3" xfId="0" applyNumberFormat="1" applyFont="1" applyBorder="1"/>
    <xf numFmtId="0" fontId="0" fillId="0" borderId="0" xfId="0" applyFont="1" applyBorder="1"/>
    <xf numFmtId="0" fontId="0" fillId="0" borderId="0" xfId="0" applyBorder="1"/>
    <xf numFmtId="0" fontId="1" fillId="2" borderId="20" xfId="0" applyFont="1" applyFill="1" applyBorder="1"/>
    <xf numFmtId="0" fontId="0" fillId="2" borderId="18" xfId="0" applyFont="1" applyFill="1" applyBorder="1"/>
    <xf numFmtId="0" fontId="0" fillId="2" borderId="3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14" fontId="0" fillId="0" borderId="7" xfId="0" applyNumberFormat="1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14" fontId="0" fillId="0" borderId="1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A8" sqref="A8"/>
    </sheetView>
  </sheetViews>
  <sheetFormatPr defaultRowHeight="15" x14ac:dyDescent="0.25"/>
  <cols>
    <col min="1" max="1" width="137.140625" bestFit="1" customWidth="1"/>
    <col min="2" max="2" width="40.85546875" customWidth="1"/>
    <col min="3" max="3" width="14.140625" customWidth="1"/>
    <col min="4" max="5" width="10.140625" bestFit="1" customWidth="1"/>
    <col min="7" max="7" width="19.28515625" customWidth="1"/>
    <col min="8" max="8" width="15.28515625" customWidth="1"/>
    <col min="9" max="9" width="16.5703125" customWidth="1"/>
  </cols>
  <sheetData>
    <row r="1" spans="1:9" x14ac:dyDescent="0.25">
      <c r="A1" s="18" t="s">
        <v>16</v>
      </c>
    </row>
    <row r="2" spans="1:9" x14ac:dyDescent="0.25">
      <c r="A2" s="18" t="s">
        <v>17</v>
      </c>
    </row>
    <row r="3" spans="1:9" ht="15.75" thickBot="1" x14ac:dyDescent="0.3">
      <c r="A3" s="18" t="s">
        <v>18</v>
      </c>
    </row>
    <row r="4" spans="1:9" ht="15.75" customHeight="1" thickBot="1" x14ac:dyDescent="0.3">
      <c r="A4" s="29" t="s">
        <v>0</v>
      </c>
      <c r="B4" s="29" t="s">
        <v>1</v>
      </c>
      <c r="C4" s="27" t="s">
        <v>5</v>
      </c>
      <c r="D4" s="31" t="s">
        <v>2</v>
      </c>
      <c r="E4" s="32"/>
      <c r="F4" s="29" t="s">
        <v>6</v>
      </c>
      <c r="G4" s="27" t="s">
        <v>7</v>
      </c>
      <c r="H4" s="27" t="s">
        <v>8</v>
      </c>
      <c r="I4" s="27" t="s">
        <v>9</v>
      </c>
    </row>
    <row r="5" spans="1:9" ht="15.75" thickBot="1" x14ac:dyDescent="0.3">
      <c r="A5" s="30"/>
      <c r="B5" s="30"/>
      <c r="C5" s="28"/>
      <c r="D5" s="19" t="s">
        <v>3</v>
      </c>
      <c r="E5" s="20" t="s">
        <v>4</v>
      </c>
      <c r="F5" s="30"/>
      <c r="G5" s="28"/>
      <c r="H5" s="28"/>
      <c r="I5" s="28"/>
    </row>
    <row r="6" spans="1:9" x14ac:dyDescent="0.25">
      <c r="A6" s="16" t="s">
        <v>10</v>
      </c>
      <c r="B6" s="2" t="s">
        <v>11</v>
      </c>
      <c r="C6" s="45">
        <v>44220</v>
      </c>
      <c r="D6" s="47">
        <v>44221</v>
      </c>
      <c r="E6" s="47">
        <v>45315</v>
      </c>
      <c r="F6" s="42">
        <v>13</v>
      </c>
      <c r="G6" s="21">
        <v>0</v>
      </c>
      <c r="H6" s="3">
        <f>G6*F6</f>
        <v>0</v>
      </c>
      <c r="I6" s="4">
        <f>H6*3</f>
        <v>0</v>
      </c>
    </row>
    <row r="7" spans="1:9" x14ac:dyDescent="0.25">
      <c r="A7" s="17" t="s">
        <v>14</v>
      </c>
      <c r="B7" s="5" t="s">
        <v>11</v>
      </c>
      <c r="C7" s="46">
        <v>44220</v>
      </c>
      <c r="D7" s="48">
        <v>44221</v>
      </c>
      <c r="E7" s="48">
        <v>45315</v>
      </c>
      <c r="F7" s="43">
        <v>6</v>
      </c>
      <c r="G7" s="22">
        <v>0</v>
      </c>
      <c r="H7" s="6">
        <f t="shared" ref="H7:H9" si="0">G7*F7</f>
        <v>0</v>
      </c>
      <c r="I7" s="7">
        <f>H7*3</f>
        <v>0</v>
      </c>
    </row>
    <row r="8" spans="1:9" x14ac:dyDescent="0.25">
      <c r="A8" s="17" t="s">
        <v>12</v>
      </c>
      <c r="B8" s="5" t="s">
        <v>11</v>
      </c>
      <c r="C8" s="46">
        <v>44220</v>
      </c>
      <c r="D8" s="48">
        <v>44221</v>
      </c>
      <c r="E8" s="48">
        <v>44585</v>
      </c>
      <c r="F8" s="43">
        <v>9</v>
      </c>
      <c r="G8" s="22">
        <v>0</v>
      </c>
      <c r="H8" s="8">
        <f t="shared" si="0"/>
        <v>0</v>
      </c>
      <c r="I8" s="9"/>
    </row>
    <row r="9" spans="1:9" ht="15.75" thickBot="1" x14ac:dyDescent="0.3">
      <c r="A9" s="10" t="s">
        <v>15</v>
      </c>
      <c r="B9" s="11" t="s">
        <v>13</v>
      </c>
      <c r="C9" s="12"/>
      <c r="D9" s="49">
        <v>44197</v>
      </c>
      <c r="E9" s="49">
        <v>44585</v>
      </c>
      <c r="F9" s="44">
        <v>5</v>
      </c>
      <c r="G9" s="23">
        <v>0</v>
      </c>
      <c r="H9" s="13">
        <f t="shared" si="0"/>
        <v>0</v>
      </c>
      <c r="I9" s="14"/>
    </row>
    <row r="10" spans="1:9" ht="15.75" thickBot="1" x14ac:dyDescent="0.3">
      <c r="A10" s="15"/>
      <c r="B10" s="15"/>
      <c r="C10" s="15"/>
      <c r="D10" s="15"/>
      <c r="E10" s="15"/>
      <c r="F10" s="15"/>
      <c r="G10" s="15"/>
      <c r="H10" s="15"/>
      <c r="I10" s="15"/>
    </row>
    <row r="11" spans="1:9" ht="15.75" thickBot="1" x14ac:dyDescent="0.3">
      <c r="A11" s="35"/>
      <c r="B11" s="34"/>
      <c r="C11" s="35"/>
      <c r="D11" s="34"/>
      <c r="E11" s="34"/>
      <c r="F11" s="36" t="s">
        <v>21</v>
      </c>
      <c r="G11" s="37"/>
      <c r="H11" s="38"/>
      <c r="I11" s="33">
        <f>I6+I7+H8+H9</f>
        <v>0</v>
      </c>
    </row>
    <row r="12" spans="1:9" ht="15.75" thickBot="1" x14ac:dyDescent="0.3">
      <c r="A12" s="34"/>
      <c r="B12" s="34"/>
      <c r="C12" s="34"/>
      <c r="D12" s="34"/>
      <c r="E12" s="34"/>
      <c r="F12" s="39" t="s">
        <v>20</v>
      </c>
      <c r="G12" s="40"/>
      <c r="H12" s="41"/>
      <c r="I12" s="33">
        <f>I11*0.19</f>
        <v>0</v>
      </c>
    </row>
    <row r="13" spans="1:9" ht="15.75" thickBot="1" x14ac:dyDescent="0.3">
      <c r="A13" s="34"/>
      <c r="B13" s="34"/>
      <c r="C13" s="34"/>
      <c r="D13" s="34"/>
      <c r="E13" s="34"/>
      <c r="F13" s="39" t="s">
        <v>22</v>
      </c>
      <c r="G13" s="40"/>
      <c r="H13" s="41"/>
      <c r="I13" s="33">
        <f>I11+I12</f>
        <v>0</v>
      </c>
    </row>
    <row r="14" spans="1:9" ht="15.75" thickBot="1" x14ac:dyDescent="0.3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15.75" thickBot="1" x14ac:dyDescent="0.3">
      <c r="A15" s="24"/>
      <c r="B15" s="24"/>
      <c r="E15" s="24"/>
      <c r="F15" s="25"/>
      <c r="G15" s="26" t="s">
        <v>19</v>
      </c>
      <c r="H15" s="24"/>
      <c r="I15" s="24"/>
    </row>
    <row r="17" spans="9:9" x14ac:dyDescent="0.25">
      <c r="I17" s="1"/>
    </row>
    <row r="18" spans="9:9" x14ac:dyDescent="0.25">
      <c r="I18" s="1"/>
    </row>
  </sheetData>
  <mergeCells count="10">
    <mergeCell ref="F12:H12"/>
    <mergeCell ref="F13:H13"/>
    <mergeCell ref="H4:H5"/>
    <mergeCell ref="I4:I5"/>
    <mergeCell ref="A4:A5"/>
    <mergeCell ref="B4:B5"/>
    <mergeCell ref="D4:E4"/>
    <mergeCell ref="C4:C5"/>
    <mergeCell ref="F4:F5"/>
    <mergeCell ref="G4:G5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Chovan Martin</dc:creator>
  <cp:lastModifiedBy>Kokavec Jiří</cp:lastModifiedBy>
  <cp:lastPrinted>2020-11-11T11:39:39Z</cp:lastPrinted>
  <dcterms:created xsi:type="dcterms:W3CDTF">2020-10-30T11:42:33Z</dcterms:created>
  <dcterms:modified xsi:type="dcterms:W3CDTF">2020-11-11T12:06:46Z</dcterms:modified>
</cp:coreProperties>
</file>