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184_Socialni_sluzby_Vyskov\Myci_centrum\01_ZD\final\"/>
    </mc:Choice>
  </mc:AlternateContent>
  <xr:revisionPtr revIDLastSave="0" documentId="13_ncr:1_{16E5FF2E-44CE-4529-8656-8238F60D249A}" xr6:coauthVersionLast="45" xr6:coauthVersionMax="45" xr10:uidLastSave="{00000000-0000-0000-0000-000000000000}"/>
  <bookViews>
    <workbookView xWindow="1860" yWindow="1860" windowWidth="28800" windowHeight="15435" xr2:uid="{5A1D1569-8B8F-4335-8661-B4CB4DBACB13}"/>
  </bookViews>
  <sheets>
    <sheet name="2020 pop. pro V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86" i="2" l="1"/>
  <c r="I84" i="2" l="1"/>
  <c r="I83" i="2"/>
  <c r="I82" i="2"/>
  <c r="I21" i="2"/>
  <c r="I19" i="2"/>
  <c r="I17" i="2"/>
  <c r="I13" i="2"/>
  <c r="I87" i="2" l="1"/>
</calcChain>
</file>

<file path=xl/sharedStrings.xml><?xml version="1.0" encoding="utf-8"?>
<sst xmlns="http://schemas.openxmlformats.org/spreadsheetml/2006/main" count="149" uniqueCount="145">
  <si>
    <t>Název a typ nabízeného stroje :</t>
  </si>
  <si>
    <t xml:space="preserve">Automatická průchozí myčka nádobí   </t>
  </si>
  <si>
    <t>Každý úsek mycího centra musí odpovídat požadavku a technické specifikaci v mezích uvedené technologické tolerance, aby byly splněny veškeré podmínky kvality mytí, požadavky na HACCP, hygienické předpisy a jednoduchá obsluha pro personál. Nabídky, které nebudou odpovídat dispozičně uvedeným technologickým požadavkům, nebudou hodnoceny.</t>
  </si>
  <si>
    <t>Technická specifikace</t>
  </si>
  <si>
    <t>příkon 230V</t>
  </si>
  <si>
    <t>příkon 400V</t>
  </si>
  <si>
    <t>Nabídková cena v Kč bez DPH</t>
  </si>
  <si>
    <t>1.</t>
  </si>
  <si>
    <t>Třídící nerezový stůl s dřezem 500x400x250mm vpravo a s přípravou na stávající drtič odpadu. Zadní vysoký lem 200mm. Kovové stavitelné nohy. Konstrukce jekl 40x40mm. Pracovní deska navazuje na hranu pracovní desky předmycího stolu s dřezem. Pracovní desky jsou vyrobeny z materiálu nerezové potravinářské oceli ČSN 17240, WNr1.4301/304, nerez plechu tl. 1,2 mm a podlepeny oboustranně laminovanou dřevotřískou.</t>
  </si>
  <si>
    <t>Materiál AISI304. Rozměr 1300x761x860mm s tolerancí +/-20mm a podmínkou dodržení celkové délky vstupního pravého úseku.</t>
  </si>
  <si>
    <t>1a.</t>
  </si>
  <si>
    <t xml:space="preserve">Tlaková sprcha s tlakovou hadicí a vyvažovací pružinou, napojena do stolu a ukotvena ke zdi. </t>
  </si>
  <si>
    <t>Sprcha se směšovací baterií s kohouty pro studenou, teplou vodu a napouštěcím ramínkem ze sprchy.</t>
  </si>
  <si>
    <t>2.</t>
  </si>
  <si>
    <t>Originál od výrobce předmycí závěsný nerezový stůl s dřezem 500x400x250mm,  prolamovaná horní deska pro vedení košů 500x500mm, se zadním vysokým lemem 200mm, spodní vyjímatelná police. Kulaté nerezové výškově stavitelné nohy.</t>
  </si>
  <si>
    <t>Materiál AISI304. Rozměr délka stolu 1200mm/1350mm včetně vstupní zástěny s plastovou protiostřikovou záclonou, hloubka 761mm, výška stolu 860 mm.  Šířka dle výrobce mycího stroje. Požadujeme originál stůl od výrobce mycího stroje z důvodu přesné technologické návaznosti a těsnosti. Rozměry s tolerancí +/-20mm a podmínkou dodržení celkové délky rovného úseku s mycím automatem.</t>
  </si>
  <si>
    <t>2a.</t>
  </si>
  <si>
    <t>3.</t>
  </si>
  <si>
    <t>PROFESIONÁLNÍ MYCÍ STROJ - POŽADOVANÉ TECHNICKÉ PARAMETRY, ROZMĚRY A STANDARDY:</t>
  </si>
  <si>
    <t>Ovládací panel mycího stroje je umístěn v horní části zařízení z důvodu jednoduchého přístupu a ovládání</t>
  </si>
  <si>
    <t>Vizualizace a regulace teplot bojleru a vany digitálními termoregulátory</t>
  </si>
  <si>
    <t>Provedení mycího stroje</t>
  </si>
  <si>
    <t>nerezová ocel AISI 304</t>
  </si>
  <si>
    <t>Dvojitý nerezový plášť mycího stroje</t>
  </si>
  <si>
    <t xml:space="preserve">Horní a dolní mycí a oplachová ramena vyjímatelná bez nutnosti použití nářadí - pro snadné čištění a údržbu </t>
  </si>
  <si>
    <t>Zásuvná vstupní výška do předmycí komory</t>
  </si>
  <si>
    <t>Ekonomizér na vstupu a fázi oplachu</t>
  </si>
  <si>
    <t>Rozměr mycího koše</t>
  </si>
  <si>
    <t xml:space="preserve">500x500x150mm </t>
  </si>
  <si>
    <t>V ceně mycího stroje 4 koše do myčky</t>
  </si>
  <si>
    <t>1 koš univerzální, 2 koše na talíře, 1 koš na podnosy</t>
  </si>
  <si>
    <t>Koše 500x500mm musí být kalibrovány na systém posuvného pásu mycího stroje</t>
  </si>
  <si>
    <t>Systém posuvného pásu s centrálním vodítkem z nerezové oceli</t>
  </si>
  <si>
    <t>Motor posuvu</t>
  </si>
  <si>
    <t>Dveře mycího stroje s bezpečnostním mikrospínačem</t>
  </si>
  <si>
    <t>Čelní zdvih dveří (ne křídlové) s vyvážením s dvojitým nerezovým pláštěm pro dokonalé utěsnění dveří mycího stroje</t>
  </si>
  <si>
    <r>
      <rPr>
        <b/>
        <sz val="10"/>
        <rFont val="Calibri"/>
        <family val="2"/>
        <charset val="238"/>
        <scheme val="minor"/>
      </rPr>
      <t xml:space="preserve">Celkový příkon </t>
    </r>
    <r>
      <rPr>
        <sz val="10"/>
        <rFont val="Calibri"/>
        <family val="2"/>
        <charset val="238"/>
        <scheme val="minor"/>
      </rPr>
      <t>mycího centra</t>
    </r>
  </si>
  <si>
    <t xml:space="preserve"> min.37 / max 37,2 kW vč. sušící zóny </t>
  </si>
  <si>
    <t>Napájení</t>
  </si>
  <si>
    <t>3 N~/400 V/50 Hz</t>
  </si>
  <si>
    <t>Vstup košů z prava doleva</t>
  </si>
  <si>
    <t>do pravé části myčky z pohledu obsluhy</t>
  </si>
  <si>
    <t xml:space="preserve">Jednotlivé pracovní zóny jsou odděleny závěsy - gumovými chrániči </t>
  </si>
  <si>
    <t xml:space="preserve">Nohy </t>
  </si>
  <si>
    <t>Kovové výškově stavitelné pro dokonalé vyvážení</t>
  </si>
  <si>
    <t>3a</t>
  </si>
  <si>
    <r>
      <rPr>
        <b/>
        <sz val="10"/>
        <rFont val="Calibri"/>
        <family val="2"/>
        <charset val="238"/>
        <scheme val="minor"/>
      </rPr>
      <t>Vstupní zástěna</t>
    </r>
    <r>
      <rPr>
        <sz val="10"/>
        <rFont val="Calibri"/>
        <family val="2"/>
        <charset val="238"/>
        <scheme val="minor"/>
      </rPr>
      <t xml:space="preserve"> s plastovou protiostřikovou záclonou napojenou na předmycí vstupní stůl</t>
    </r>
  </si>
  <si>
    <t>šířka 150mm, spojuje předmycí stůl poz.2 s předmycí zónou myčky</t>
  </si>
  <si>
    <t>3b</t>
  </si>
  <si>
    <t>Předmycí zóna rohová  90°</t>
  </si>
  <si>
    <t>hloubka 920mm včetně vstupní zástěny x délka 718mm</t>
  </si>
  <si>
    <t>Předmycí pumpa s příkonem</t>
  </si>
  <si>
    <t xml:space="preserve">1kW/400V minimálně </t>
  </si>
  <si>
    <t>Teplota předmytí</t>
  </si>
  <si>
    <t>45°C</t>
  </si>
  <si>
    <t>Kapacita předmycího tanku</t>
  </si>
  <si>
    <t>3c</t>
  </si>
  <si>
    <t>Mycí zóna délka</t>
  </si>
  <si>
    <t>délka 1300 mm minimálně, výška do 1558mm při zavřených dvířkách, při otevřených do 1950mm</t>
  </si>
  <si>
    <t xml:space="preserve">Mycí pumpa s příkonem </t>
  </si>
  <si>
    <t>2,2 kW/400V minimálně</t>
  </si>
  <si>
    <t xml:space="preserve">Průtok mycí pumpy </t>
  </si>
  <si>
    <t>minimálně 510 l/min, maximálně 530 l/min</t>
  </si>
  <si>
    <t>Mycí pumpa provedení</t>
  </si>
  <si>
    <t>nerezové s velkým výkonem a průtokem</t>
  </si>
  <si>
    <t xml:space="preserve">Teplota mytí </t>
  </si>
  <si>
    <t>Kapacita mycího tanku</t>
  </si>
  <si>
    <t>Topná tělesa vany chráněna proti přehřátí a opotřebení slitinou Incoloy 800, s příkonem</t>
  </si>
  <si>
    <t>9,8 kW/400V minimálně</t>
  </si>
  <si>
    <t>Mycí vana beze svárů</t>
  </si>
  <si>
    <t>lisovaná z oceli AISI316</t>
  </si>
  <si>
    <t>Nerezové mechanické filtry v mycím tanku, dvoustupňová filtrace v mycím tanku</t>
  </si>
  <si>
    <t>Teplota oplachu</t>
  </si>
  <si>
    <t>85°C, zaručená teplota oplachu pro splnění HACCP</t>
  </si>
  <si>
    <t>Redukční ventil oplachu</t>
  </si>
  <si>
    <t xml:space="preserve">Topná tělesa bojleru </t>
  </si>
  <si>
    <t>chráněna proti přehřátí a opotřebení slitinou Incoloy 800</t>
  </si>
  <si>
    <t xml:space="preserve">příkon min. 29,3 kW </t>
  </si>
  <si>
    <t xml:space="preserve">Bojler </t>
  </si>
  <si>
    <t>provedení z oceli AISI316, izolovaný</t>
  </si>
  <si>
    <t>Kapacita bojleru</t>
  </si>
  <si>
    <t>24 litrů</t>
  </si>
  <si>
    <t>Vizualizace dat pro HACCP</t>
  </si>
  <si>
    <t>Spotřeba vody</t>
  </si>
  <si>
    <t>300 l/h v toleranci +/- 10litrů</t>
  </si>
  <si>
    <t xml:space="preserve">Vypouštění špinavé vody </t>
  </si>
  <si>
    <t>samospádem</t>
  </si>
  <si>
    <t>Vypouštění vany zjednodušené prostřednictvím čelní páčky</t>
  </si>
  <si>
    <t>Elektronické dávkovače tekutého mycího i oplachového prostředku</t>
  </si>
  <si>
    <t>Sušící zóna v rohovém provedení 90°s příkonem v rozpětí 4,1 - 4,2kW</t>
  </si>
  <si>
    <t>Délky 1084 x 1056mm, výška do 2090mm. S podmínkou dodržení rozměrů uvedených v příloze formuláře pro zaslání nabídky.</t>
  </si>
  <si>
    <t>Výkon sušící zóny</t>
  </si>
  <si>
    <r>
      <t xml:space="preserve">Originál od výrobce </t>
    </r>
    <r>
      <rPr>
        <b/>
        <sz val="10"/>
        <color theme="1"/>
        <rFont val="Calibri"/>
        <family val="2"/>
        <charset val="238"/>
        <scheme val="minor"/>
      </rPr>
      <t>vyjížděcí stůl</t>
    </r>
    <r>
      <rPr>
        <sz val="10"/>
        <color theme="1"/>
        <rFont val="Calibri"/>
        <family val="2"/>
        <charset val="238"/>
        <scheme val="minor"/>
      </rPr>
      <t xml:space="preserve"> s válečkovým posuvem. Bočnice stolu ocelové potažené plastem/gumou, stolová deska se sklonem k myčce a otvorem pro sifon. Kulaté nerezové výškově stavitelné nohy.</t>
    </r>
  </si>
  <si>
    <t xml:space="preserve">Rozměr 1002x610x860 mm s tolerancí +/-20mm.  Požadujeme originál od výrobce mycího stroje z důvodu přesné technologické návaznosti a těsnosti. </t>
  </si>
  <si>
    <r>
      <rPr>
        <b/>
        <sz val="10"/>
        <color theme="1"/>
        <rFont val="Calibri"/>
        <family val="2"/>
        <charset val="238"/>
        <scheme val="minor"/>
      </rPr>
      <t>Bezpečnostní mikrospínač</t>
    </r>
    <r>
      <rPr>
        <sz val="10"/>
        <color theme="1"/>
        <rFont val="Calibri"/>
        <family val="2"/>
        <charset val="238"/>
        <scheme val="minor"/>
      </rPr>
      <t xml:space="preserve"> pro zastavení posuvu umístěný na vyjížděcím stolu poz.5</t>
    </r>
  </si>
  <si>
    <t>Pro přepravu a manipulaci musí být myčka dodána alespoň ve třech kusech z důvodu manipulace v budově</t>
  </si>
  <si>
    <t>Mycí stroj cena vč.sušící zóny bez vstupního a třídícího stolu</t>
  </si>
  <si>
    <t>SET PRO ÚPRAVU VODY:</t>
  </si>
  <si>
    <t>Předřazený filtr nečistot pro automatický změkčovač</t>
  </si>
  <si>
    <t>Kvalitní mosazné pouzdro se skleněným průzorem</t>
  </si>
  <si>
    <t>Směšovací kovový termoventil na výstupní teplotu vody 40°C</t>
  </si>
  <si>
    <t>CELKEM Kč bez DPH</t>
  </si>
  <si>
    <t>Mycí trysky plastové</t>
  </si>
  <si>
    <t>47l</t>
  </si>
  <si>
    <t>minimálně 85l, maximálně 88l</t>
  </si>
  <si>
    <t>Objem změkčovací pryskyřice 30l</t>
  </si>
  <si>
    <t xml:space="preserve">Automatický změkčovač s elektronickou hlavou umístěný u konce mycí linky  </t>
  </si>
  <si>
    <t>Elektronické mechanické ovládání se samostatným digitálním panelem, vizualizace teploty mytí a oplachu, ne digitální ani dotykový ovladač</t>
  </si>
  <si>
    <t>minimálně 0,37kW 400V</t>
  </si>
  <si>
    <t>50°C - 52°C</t>
  </si>
  <si>
    <t>minimálně 2400m3/hod, maximálně 2500m3/hod</t>
  </si>
  <si>
    <t>Minimálně 440mm, možnost mytí podnosů a gastronádoby 1/1 hloubky 20mm</t>
  </si>
  <si>
    <t>CELKEM Kč vč. DPH 21%</t>
  </si>
  <si>
    <t>Příloha č. 3 Výzvy k podání nabídek</t>
  </si>
  <si>
    <t>-</t>
  </si>
  <si>
    <t>Specifikace plnění + kalkulace ceny</t>
  </si>
  <si>
    <t>Nabízený parametr*</t>
  </si>
  <si>
    <t>Požadovaný parametr</t>
  </si>
  <si>
    <t>Číšlo položky</t>
  </si>
  <si>
    <t>Položka</t>
  </si>
  <si>
    <t>Tlaková sprcha s tlakovou hadicí</t>
  </si>
  <si>
    <t>Jendotková cena v Kč bez DPH</t>
  </si>
  <si>
    <t>Předmycí závěsný stůl s dřezem</t>
  </si>
  <si>
    <t>3a.</t>
  </si>
  <si>
    <t>Mycí zóna</t>
  </si>
  <si>
    <t>Sušící zóna v rohovém provedení</t>
  </si>
  <si>
    <t>Vyjížděcí stůl</t>
  </si>
  <si>
    <t>Vstupní zástěna</t>
  </si>
  <si>
    <t>Předmycí zóna rohová</t>
  </si>
  <si>
    <t>Bezpečnostní mikrospínač</t>
  </si>
  <si>
    <t>3d.</t>
  </si>
  <si>
    <t>3e.</t>
  </si>
  <si>
    <t>3f.</t>
  </si>
  <si>
    <t>Třídící nerezový stůl s dřezem</t>
  </si>
  <si>
    <r>
      <rPr>
        <b/>
        <sz val="10"/>
        <color theme="1"/>
        <rFont val="Calibri"/>
        <family val="2"/>
        <charset val="238"/>
        <scheme val="minor"/>
      </rPr>
      <t>2 rychlosti posuvu košů</t>
    </r>
    <r>
      <rPr>
        <sz val="10"/>
        <color theme="1"/>
        <rFont val="Calibri"/>
        <family val="2"/>
        <charset val="238"/>
        <scheme val="minor"/>
      </rPr>
      <t>, kapacita 1. rychlosti min. 85 košů, 2.rychlost min. 134 košů za 1 hodinu</t>
    </r>
  </si>
  <si>
    <r>
      <t xml:space="preserve">Topná tělesa vany a bojleru </t>
    </r>
    <r>
      <rPr>
        <b/>
        <sz val="10"/>
        <rFont val="Calibri"/>
        <family val="2"/>
        <charset val="238"/>
        <scheme val="minor"/>
      </rPr>
      <t>musí fungovat</t>
    </r>
    <r>
      <rPr>
        <sz val="10"/>
        <rFont val="Calibri"/>
        <family val="2"/>
        <charset val="238"/>
        <scheme val="minor"/>
      </rPr>
      <t xml:space="preserve"> střídavě </t>
    </r>
    <r>
      <rPr>
        <b/>
        <sz val="10"/>
        <rFont val="Calibri"/>
        <family val="2"/>
        <charset val="238"/>
        <scheme val="minor"/>
      </rPr>
      <t>v závislosti na výkonu myčky</t>
    </r>
  </si>
  <si>
    <r>
      <t xml:space="preserve">Vrchní trysky statické směrové. Spodní trysky rotační </t>
    </r>
    <r>
      <rPr>
        <b/>
        <sz val="10"/>
        <rFont val="Calibri"/>
        <family val="2"/>
        <charset val="238"/>
        <scheme val="minor"/>
      </rPr>
      <t>vrtulové</t>
    </r>
    <r>
      <rPr>
        <sz val="10"/>
        <rFont val="Calibri"/>
        <family val="2"/>
        <charset val="238"/>
        <scheme val="minor"/>
      </rPr>
      <t xml:space="preserve"> - </t>
    </r>
    <r>
      <rPr>
        <b/>
        <sz val="10"/>
        <rFont val="Calibri"/>
        <family val="2"/>
        <charset val="238"/>
        <scheme val="minor"/>
      </rPr>
      <t>pro optimální regulaci směru proudu</t>
    </r>
    <r>
      <rPr>
        <sz val="10"/>
        <rFont val="Calibri"/>
        <family val="2"/>
        <charset val="238"/>
        <scheme val="minor"/>
      </rPr>
      <t xml:space="preserve"> vody při mytí hrníčků a plastových podnosů.</t>
    </r>
  </si>
  <si>
    <r>
      <t xml:space="preserve">silná </t>
    </r>
    <r>
      <rPr>
        <b/>
        <sz val="10"/>
        <rFont val="Calibri"/>
        <family val="2"/>
        <charset val="238"/>
        <scheme val="minor"/>
      </rPr>
      <t>masivní</t>
    </r>
    <r>
      <rPr>
        <sz val="10"/>
        <rFont val="Calibri"/>
        <family val="2"/>
        <charset val="238"/>
        <scheme val="minor"/>
      </rPr>
      <t xml:space="preserve"> nerezová, </t>
    </r>
    <r>
      <rPr>
        <b/>
        <sz val="10"/>
        <rFont val="Calibri"/>
        <family val="2"/>
        <charset val="238"/>
        <scheme val="minor"/>
      </rPr>
      <t>bez nerezových trysek</t>
    </r>
  </si>
  <si>
    <t>[doplní dodavatel]</t>
  </si>
  <si>
    <r>
      <rPr>
        <b/>
        <sz val="11"/>
        <color theme="1"/>
        <rFont val="Calibri"/>
        <family val="2"/>
        <charset val="238"/>
        <scheme val="minor"/>
      </rPr>
      <t>Celkové rozměry mycího centra: pravý vstupní úsek 3.420mm, čelní rovný úsek 3.176mm a levý výstupní úsek 2.058mm s tolerancí +/- 20mm</t>
    </r>
    <r>
      <rPr>
        <sz val="11"/>
        <color theme="1"/>
        <rFont val="Calibri"/>
        <family val="2"/>
        <charset val="238"/>
        <scheme val="minor"/>
      </rPr>
      <t xml:space="preserve"> je nutno dodržet (viz Příloha č. 4 zadávací dokumentace). Důvodem jsou omezené stávající prostory a vysoké nároky na kapacitu a hygienickou kvalitu mytí. Zadavatel požaduje splnění všech parametrů jednotlivých technologických úseků dle specifikace níže a technického výkresu (Příloha č. 4 zadávací dokumentace). Požadujeme dodržení délky jednotlivých technologických úseků pro zachování kvality mytí, komfort obsluhy technologické návaznosti průmyslového mytí nádobí. 
</t>
    </r>
    <r>
      <rPr>
        <b/>
        <sz val="11"/>
        <color rgb="FFFF0000"/>
        <rFont val="Calibri"/>
        <family val="2"/>
        <charset val="238"/>
        <scheme val="minor"/>
      </rPr>
      <t>Účastník výběrového řízení vyplní všechna modře podbarvená pole (název a typ nabízeného zařízení; nabízené parametry a jednotkovou cenu).</t>
    </r>
  </si>
  <si>
    <t>ZÁRUČNÍ DOBA</t>
  </si>
  <si>
    <t>min. 36 měsíců</t>
  </si>
  <si>
    <t>* Dodavatel doplní do modrých polí jím nabízené parametry. Dodavatel u každé uvedené položky (modrého pole) tabulky uvede nabízené technické parametry zařízení nebo u nevyčíslitelných požadavků uvede ANO/NE, tzn., zda zařízení splňuje nebo nesplňuje tento požadavek. Pro to, aby nabídka mohla být posuzována a hodnocena, musí účastník splnit všechny zadavatelem požadované technické parametry zařízení.</t>
  </si>
  <si>
    <t>DŮLEŽITÉ!!!</t>
  </si>
  <si>
    <r>
      <t xml:space="preserve">Zadavatelem vymezené kapacitní, kvalitativní a technické parametry a požadavky na předmět zakázky stejně jako hodnoty uvedené u těchto parametrů jsou stanoveny jako </t>
    </r>
    <r>
      <rPr>
        <b/>
        <u/>
        <sz val="12"/>
        <color rgb="FF000000"/>
        <rFont val="Calibri"/>
        <family val="2"/>
        <charset val="238"/>
      </rPr>
      <t>minimální přípustné</t>
    </r>
    <r>
      <rPr>
        <b/>
        <sz val="12"/>
        <color rgb="FF000000"/>
        <rFont val="Calibri"/>
        <family val="2"/>
        <charset val="238"/>
      </rPr>
      <t>. Účastníci proto mohou nabídnout plnění, které bude disponovat lepšími parametry a vlastnostmi u funkcionalit zadavatelem požadovaných.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</si>
</sst>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 applyProtection="0"/>
    <xf numFmtId="0" fontId="13" fillId="5" borderId="0" applyNumberFormat="0" applyBorder="0" applyAlignment="0" applyProtection="0"/>
    <xf numFmtId="0" fontId="10" fillId="0" borderId="0"/>
    <xf numFmtId="0" fontId="16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9" fillId="0" borderId="0" xfId="0" applyFont="1" applyProtection="1">
      <protection locked="0"/>
    </xf>
    <xf numFmtId="0" fontId="3" fillId="0" borderId="14" xfId="0" applyFont="1" applyBorder="1" applyAlignment="1">
      <alignment vertical="center" wrapText="1"/>
    </xf>
    <xf numFmtId="0" fontId="4" fillId="0" borderId="0" xfId="0" applyFont="1" applyAlignment="1"/>
    <xf numFmtId="0" fontId="5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vertical="center"/>
    </xf>
    <xf numFmtId="0" fontId="7" fillId="8" borderId="11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8" borderId="1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8" borderId="0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>
      <alignment horizontal="center" vertical="center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6" fillId="6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8" xfId="0" applyFont="1" applyFill="1" applyBorder="1" applyAlignment="1">
      <alignment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5" fillId="8" borderId="11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8" borderId="17" xfId="0" applyFont="1" applyFill="1" applyBorder="1" applyAlignment="1">
      <alignment vertical="center" wrapText="1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164" fontId="5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164" fontId="5" fillId="0" borderId="22" xfId="0" applyNumberFormat="1" applyFont="1" applyBorder="1" applyAlignment="1">
      <alignment horizontal="center" vertical="center"/>
    </xf>
    <xf numFmtId="0" fontId="17" fillId="0" borderId="0" xfId="5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 wrapText="1"/>
    </xf>
    <xf numFmtId="0" fontId="20" fillId="2" borderId="0" xfId="0" applyFont="1" applyFill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64" fontId="5" fillId="7" borderId="9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164" fontId="5" fillId="7" borderId="12" xfId="0" applyNumberFormat="1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</cellXfs>
  <cellStyles count="6">
    <cellStyle name="Excel Built-in Normal" xfId="1" xr:uid="{3D0A145C-75F0-4DD3-953C-7EAFA7952138}"/>
    <cellStyle name="Excel_BuiltIn_Neutrální" xfId="3" xr:uid="{0CAE3E46-447C-4F7C-A3B5-E66898A1E5F4}"/>
    <cellStyle name="Normální" xfId="0" builtinId="0"/>
    <cellStyle name="normální 2" xfId="2" xr:uid="{57DE0B2B-A1B3-4ED2-9C56-92384AE7DD93}"/>
    <cellStyle name="normální 2 17" xfId="4" xr:uid="{F4760AFA-CFAB-4757-90D0-36DA09C2FAE0}"/>
    <cellStyle name="normální 30" xfId="5" xr:uid="{083C0F50-A65A-40A0-90A3-5B917D73A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A6F9-4228-48D4-9D6C-7CC22D44E11E}">
  <dimension ref="A1:K91"/>
  <sheetViews>
    <sheetView tabSelected="1" topLeftCell="A25" zoomScale="85" zoomScaleNormal="85" workbookViewId="0">
      <selection activeCell="D43" sqref="D43"/>
    </sheetView>
  </sheetViews>
  <sheetFormatPr defaultColWidth="8.85546875" defaultRowHeight="15" x14ac:dyDescent="0.25"/>
  <cols>
    <col min="1" max="1" width="9" style="18" customWidth="1"/>
    <col min="2" max="2" width="26.140625" style="18" customWidth="1"/>
    <col min="3" max="3" width="42.28515625" style="1" customWidth="1"/>
    <col min="4" max="4" width="41" style="1" customWidth="1"/>
    <col min="5" max="5" width="11.140625" style="1" customWidth="1"/>
    <col min="6" max="6" width="12" style="1" customWidth="1"/>
    <col min="7" max="7" width="26.5703125" style="1" customWidth="1"/>
    <col min="8" max="8" width="31.28515625" style="1" customWidth="1"/>
    <col min="9" max="9" width="32" style="57" customWidth="1"/>
    <col min="10" max="16384" width="8.85546875" style="1"/>
  </cols>
  <sheetData>
    <row r="1" spans="1:11" ht="18.75" x14ac:dyDescent="0.3">
      <c r="A1" s="77" t="s">
        <v>113</v>
      </c>
      <c r="B1" s="77"/>
      <c r="C1" s="77"/>
      <c r="D1" s="77"/>
      <c r="E1" s="77"/>
      <c r="F1" s="77"/>
      <c r="G1" s="77"/>
      <c r="H1" s="77"/>
      <c r="I1" s="77"/>
      <c r="J1" s="8"/>
      <c r="K1" s="8"/>
    </row>
    <row r="2" spans="1:11" ht="18.75" x14ac:dyDescent="0.3">
      <c r="A2" s="77" t="s">
        <v>114</v>
      </c>
      <c r="B2" s="77"/>
      <c r="C2" s="77"/>
      <c r="D2" s="77"/>
      <c r="E2" s="77"/>
      <c r="F2" s="77"/>
      <c r="G2" s="77"/>
      <c r="H2" s="77"/>
      <c r="I2" s="77"/>
      <c r="J2" s="8"/>
      <c r="K2" s="8"/>
    </row>
    <row r="3" spans="1:11" ht="18.75" x14ac:dyDescent="0.3">
      <c r="A3" s="77" t="s">
        <v>115</v>
      </c>
      <c r="B3" s="77"/>
      <c r="C3" s="77"/>
      <c r="D3" s="77"/>
      <c r="E3" s="77"/>
      <c r="F3" s="77"/>
      <c r="G3" s="77"/>
      <c r="H3" s="77"/>
      <c r="I3" s="77"/>
      <c r="J3" s="8"/>
      <c r="K3" s="8"/>
    </row>
    <row r="4" spans="1:11" ht="19.5" thickBot="1" x14ac:dyDescent="0.35">
      <c r="A4" s="75"/>
      <c r="B4" s="75"/>
      <c r="C4" s="75"/>
      <c r="D4" s="75"/>
      <c r="E4" s="75"/>
      <c r="F4" s="75"/>
      <c r="G4" s="75"/>
      <c r="H4" s="75"/>
      <c r="I4" s="75"/>
      <c r="J4" s="8"/>
      <c r="K4" s="8"/>
    </row>
    <row r="5" spans="1:11" ht="61.5" customHeight="1" x14ac:dyDescent="0.25">
      <c r="A5" s="114" t="s">
        <v>0</v>
      </c>
      <c r="B5" s="115"/>
      <c r="C5" s="115"/>
      <c r="D5" s="115"/>
      <c r="E5" s="112" t="s">
        <v>138</v>
      </c>
      <c r="F5" s="112"/>
      <c r="G5" s="112"/>
      <c r="H5" s="112"/>
      <c r="I5" s="113"/>
    </row>
    <row r="6" spans="1:11" ht="13.15" customHeight="1" x14ac:dyDescent="0.25">
      <c r="A6" s="12"/>
      <c r="B6" s="13"/>
      <c r="C6" s="104" t="s">
        <v>1</v>
      </c>
      <c r="D6" s="104"/>
      <c r="E6" s="102" t="s">
        <v>139</v>
      </c>
      <c r="F6" s="102"/>
      <c r="G6" s="102"/>
      <c r="H6" s="102"/>
      <c r="I6" s="103"/>
    </row>
    <row r="7" spans="1:11" ht="13.15" customHeight="1" x14ac:dyDescent="0.25">
      <c r="A7" s="12"/>
      <c r="B7" s="13"/>
      <c r="C7" s="104"/>
      <c r="D7" s="104"/>
      <c r="E7" s="102"/>
      <c r="F7" s="102"/>
      <c r="G7" s="102"/>
      <c r="H7" s="102"/>
      <c r="I7" s="103"/>
    </row>
    <row r="8" spans="1:11" ht="13.15" customHeight="1" x14ac:dyDescent="0.25">
      <c r="A8" s="12"/>
      <c r="B8" s="13"/>
      <c r="C8" s="104"/>
      <c r="D8" s="104"/>
      <c r="E8" s="102"/>
      <c r="F8" s="102"/>
      <c r="G8" s="102"/>
      <c r="H8" s="102"/>
      <c r="I8" s="103"/>
    </row>
    <row r="9" spans="1:11" ht="105" customHeight="1" x14ac:dyDescent="0.25">
      <c r="A9" s="12"/>
      <c r="B9" s="13"/>
      <c r="C9" s="104"/>
      <c r="D9" s="104"/>
      <c r="E9" s="102"/>
      <c r="F9" s="102"/>
      <c r="G9" s="102"/>
      <c r="H9" s="102"/>
      <c r="I9" s="103"/>
    </row>
    <row r="10" spans="1:11" ht="47.45" customHeight="1" thickBot="1" x14ac:dyDescent="0.3">
      <c r="A10" s="12"/>
      <c r="B10" s="13"/>
      <c r="C10" s="105" t="s">
        <v>2</v>
      </c>
      <c r="D10" s="105"/>
      <c r="E10" s="105"/>
      <c r="F10" s="105"/>
      <c r="G10" s="105"/>
      <c r="H10" s="105"/>
      <c r="I10" s="106"/>
    </row>
    <row r="11" spans="1:11" ht="33.6" customHeight="1" thickBot="1" x14ac:dyDescent="0.3">
      <c r="A11" s="69" t="s">
        <v>118</v>
      </c>
      <c r="B11" s="70" t="s">
        <v>119</v>
      </c>
      <c r="C11" s="71" t="s">
        <v>3</v>
      </c>
      <c r="D11" s="71" t="s">
        <v>117</v>
      </c>
      <c r="E11" s="72" t="s">
        <v>4</v>
      </c>
      <c r="F11" s="72" t="s">
        <v>5</v>
      </c>
      <c r="G11" s="73" t="s">
        <v>116</v>
      </c>
      <c r="H11" s="74" t="s">
        <v>121</v>
      </c>
      <c r="I11" s="74" t="s">
        <v>6</v>
      </c>
    </row>
    <row r="12" spans="1:11" s="2" customFormat="1" ht="13.15" customHeight="1" x14ac:dyDescent="0.2">
      <c r="A12" s="107"/>
      <c r="B12" s="108"/>
      <c r="C12" s="108"/>
      <c r="D12" s="108"/>
      <c r="E12" s="108"/>
      <c r="F12" s="108"/>
      <c r="G12" s="108"/>
      <c r="H12" s="108"/>
      <c r="I12" s="109"/>
    </row>
    <row r="13" spans="1:11" s="2" customFormat="1" ht="39" customHeight="1" x14ac:dyDescent="0.2">
      <c r="A13" s="10" t="s">
        <v>7</v>
      </c>
      <c r="B13" s="14" t="s">
        <v>133</v>
      </c>
      <c r="C13" s="83"/>
      <c r="D13" s="84"/>
      <c r="E13" s="84"/>
      <c r="F13" s="84"/>
      <c r="G13" s="84"/>
      <c r="H13" s="56">
        <v>0</v>
      </c>
      <c r="I13" s="139">
        <f>H13</f>
        <v>0</v>
      </c>
    </row>
    <row r="14" spans="1:11" s="2" customFormat="1" ht="142.15" customHeight="1" x14ac:dyDescent="0.2">
      <c r="A14" s="64"/>
      <c r="B14" s="41"/>
      <c r="C14" s="25" t="s">
        <v>8</v>
      </c>
      <c r="D14" s="26" t="s">
        <v>9</v>
      </c>
      <c r="E14" s="126"/>
      <c r="F14" s="126"/>
      <c r="G14" s="49"/>
      <c r="H14" s="51"/>
      <c r="I14" s="140"/>
    </row>
    <row r="15" spans="1:11" s="2" customFormat="1" ht="142.15" customHeight="1" x14ac:dyDescent="0.2">
      <c r="A15" s="10" t="s">
        <v>10</v>
      </c>
      <c r="B15" s="9" t="s">
        <v>120</v>
      </c>
      <c r="C15" s="85"/>
      <c r="D15" s="86"/>
      <c r="E15" s="86"/>
      <c r="F15" s="86"/>
      <c r="G15" s="86"/>
      <c r="H15" s="56">
        <v>0</v>
      </c>
      <c r="I15" s="139">
        <f>H15</f>
        <v>0</v>
      </c>
    </row>
    <row r="16" spans="1:11" s="2" customFormat="1" ht="47.45" customHeight="1" x14ac:dyDescent="0.2">
      <c r="A16" s="64"/>
      <c r="B16" s="41"/>
      <c r="C16" s="25" t="s">
        <v>11</v>
      </c>
      <c r="D16" s="20" t="s">
        <v>12</v>
      </c>
      <c r="E16" s="126"/>
      <c r="F16" s="126"/>
      <c r="G16" s="49"/>
      <c r="H16" s="51"/>
      <c r="I16" s="140"/>
    </row>
    <row r="17" spans="1:9" s="2" customFormat="1" ht="47.45" customHeight="1" x14ac:dyDescent="0.2">
      <c r="A17" s="10" t="s">
        <v>13</v>
      </c>
      <c r="B17" s="9" t="s">
        <v>122</v>
      </c>
      <c r="C17" s="85"/>
      <c r="D17" s="86"/>
      <c r="E17" s="86"/>
      <c r="F17" s="86"/>
      <c r="G17" s="86"/>
      <c r="H17" s="56">
        <v>0</v>
      </c>
      <c r="I17" s="139">
        <f>H17</f>
        <v>0</v>
      </c>
    </row>
    <row r="18" spans="1:9" s="2" customFormat="1" ht="142.9" customHeight="1" x14ac:dyDescent="0.2">
      <c r="A18" s="64"/>
      <c r="B18" s="41"/>
      <c r="C18" s="25" t="s">
        <v>14</v>
      </c>
      <c r="D18" s="26" t="s">
        <v>15</v>
      </c>
      <c r="E18" s="127"/>
      <c r="F18" s="127"/>
      <c r="G18" s="30"/>
      <c r="H18" s="53"/>
      <c r="I18" s="140"/>
    </row>
    <row r="19" spans="1:9" s="2" customFormat="1" ht="142.9" customHeight="1" x14ac:dyDescent="0.2">
      <c r="A19" s="65" t="s">
        <v>16</v>
      </c>
      <c r="B19" s="14" t="s">
        <v>120</v>
      </c>
      <c r="C19" s="86"/>
      <c r="D19" s="86"/>
      <c r="E19" s="86"/>
      <c r="F19" s="86"/>
      <c r="G19" s="86"/>
      <c r="H19" s="56">
        <v>0</v>
      </c>
      <c r="I19" s="139">
        <f>H19</f>
        <v>0</v>
      </c>
    </row>
    <row r="20" spans="1:9" s="2" customFormat="1" ht="52.9" customHeight="1" x14ac:dyDescent="0.2">
      <c r="A20" s="64"/>
      <c r="B20" s="42"/>
      <c r="C20" s="27" t="s">
        <v>11</v>
      </c>
      <c r="D20" s="26" t="s">
        <v>12</v>
      </c>
      <c r="E20" s="128"/>
      <c r="F20" s="128"/>
      <c r="G20" s="30"/>
      <c r="H20" s="51"/>
      <c r="I20" s="140"/>
    </row>
    <row r="21" spans="1:9" s="2" customFormat="1" ht="69" customHeight="1" x14ac:dyDescent="0.2">
      <c r="A21" s="65" t="s">
        <v>17</v>
      </c>
      <c r="B21" s="46" t="s">
        <v>96</v>
      </c>
      <c r="C21" s="84"/>
      <c r="D21" s="84"/>
      <c r="E21" s="84"/>
      <c r="F21" s="84"/>
      <c r="G21" s="84"/>
      <c r="H21" s="55">
        <v>0</v>
      </c>
      <c r="I21" s="139">
        <f>H21</f>
        <v>0</v>
      </c>
    </row>
    <row r="22" spans="1:9" s="2" customFormat="1" ht="33.75" customHeight="1" x14ac:dyDescent="0.2">
      <c r="A22" s="65" t="s">
        <v>123</v>
      </c>
      <c r="B22" s="45"/>
      <c r="C22" s="78" t="s">
        <v>18</v>
      </c>
      <c r="D22" s="82"/>
      <c r="E22" s="11"/>
      <c r="F22" s="11"/>
      <c r="G22" s="50"/>
      <c r="H22" s="52"/>
      <c r="I22" s="141"/>
    </row>
    <row r="23" spans="1:9" s="2" customFormat="1" ht="42" customHeight="1" x14ac:dyDescent="0.2">
      <c r="A23" s="15"/>
      <c r="B23" s="16"/>
      <c r="C23" s="22" t="s">
        <v>19</v>
      </c>
      <c r="D23" s="5"/>
      <c r="E23" s="129"/>
      <c r="F23" s="129"/>
      <c r="G23" s="29"/>
      <c r="H23" s="110"/>
      <c r="I23" s="142"/>
    </row>
    <row r="24" spans="1:9" s="2" customFormat="1" ht="46.5" customHeight="1" x14ac:dyDescent="0.2">
      <c r="A24" s="15"/>
      <c r="B24" s="16"/>
      <c r="C24" s="22" t="s">
        <v>107</v>
      </c>
      <c r="D24" s="5"/>
      <c r="E24" s="129"/>
      <c r="F24" s="129"/>
      <c r="G24" s="29"/>
      <c r="H24" s="110"/>
      <c r="I24" s="142"/>
    </row>
    <row r="25" spans="1:9" s="2" customFormat="1" ht="31.5" customHeight="1" x14ac:dyDescent="0.2">
      <c r="A25" s="15"/>
      <c r="B25" s="16"/>
      <c r="C25" s="22" t="s">
        <v>20</v>
      </c>
      <c r="D25" s="5"/>
      <c r="E25" s="129"/>
      <c r="F25" s="129"/>
      <c r="G25" s="29"/>
      <c r="H25" s="110"/>
      <c r="I25" s="142"/>
    </row>
    <row r="26" spans="1:9" s="2" customFormat="1" ht="23.1" customHeight="1" x14ac:dyDescent="0.2">
      <c r="A26" s="15"/>
      <c r="B26" s="16"/>
      <c r="C26" s="23" t="s">
        <v>21</v>
      </c>
      <c r="D26" s="3" t="s">
        <v>22</v>
      </c>
      <c r="E26" s="127"/>
      <c r="F26" s="127"/>
      <c r="G26" s="31"/>
      <c r="H26" s="110"/>
      <c r="I26" s="142"/>
    </row>
    <row r="27" spans="1:9" s="2" customFormat="1" ht="23.1" customHeight="1" x14ac:dyDescent="0.2">
      <c r="A27" s="15"/>
      <c r="B27" s="16"/>
      <c r="C27" s="23" t="s">
        <v>23</v>
      </c>
      <c r="D27" s="5"/>
      <c r="E27" s="129"/>
      <c r="F27" s="129"/>
      <c r="G27" s="31"/>
      <c r="H27" s="110"/>
      <c r="I27" s="142"/>
    </row>
    <row r="28" spans="1:9" s="2" customFormat="1" ht="47.25" customHeight="1" x14ac:dyDescent="0.2">
      <c r="A28" s="15"/>
      <c r="B28" s="16"/>
      <c r="C28" s="22" t="s">
        <v>24</v>
      </c>
      <c r="D28" s="36" t="s">
        <v>137</v>
      </c>
      <c r="E28" s="129"/>
      <c r="F28" s="129"/>
      <c r="G28" s="31"/>
      <c r="H28" s="110"/>
      <c r="I28" s="142"/>
    </row>
    <row r="29" spans="1:9" s="2" customFormat="1" ht="58.5" customHeight="1" x14ac:dyDescent="0.2">
      <c r="A29" s="15"/>
      <c r="B29" s="16"/>
      <c r="C29" s="24" t="s">
        <v>102</v>
      </c>
      <c r="D29" s="4" t="s">
        <v>136</v>
      </c>
      <c r="E29" s="129"/>
      <c r="F29" s="129"/>
      <c r="G29" s="31"/>
      <c r="H29" s="110"/>
      <c r="I29" s="142"/>
    </row>
    <row r="30" spans="1:9" s="2" customFormat="1" ht="40.5" customHeight="1" x14ac:dyDescent="0.2">
      <c r="A30" s="15"/>
      <c r="B30" s="16"/>
      <c r="C30" s="22" t="s">
        <v>25</v>
      </c>
      <c r="D30" s="4" t="s">
        <v>111</v>
      </c>
      <c r="E30" s="128"/>
      <c r="F30" s="128"/>
      <c r="G30" s="31"/>
      <c r="H30" s="110"/>
      <c r="I30" s="142"/>
    </row>
    <row r="31" spans="1:9" s="2" customFormat="1" ht="23.1" customHeight="1" x14ac:dyDescent="0.2">
      <c r="A31" s="15"/>
      <c r="B31" s="16"/>
      <c r="C31" s="22" t="s">
        <v>26</v>
      </c>
      <c r="D31" s="34"/>
      <c r="E31" s="130"/>
      <c r="F31" s="130"/>
      <c r="G31" s="31"/>
      <c r="H31" s="110"/>
      <c r="I31" s="142"/>
    </row>
    <row r="32" spans="1:9" s="2" customFormat="1" ht="23.1" customHeight="1" x14ac:dyDescent="0.2">
      <c r="A32" s="15"/>
      <c r="B32" s="16"/>
      <c r="C32" s="22" t="s">
        <v>27</v>
      </c>
      <c r="D32" s="3" t="s">
        <v>28</v>
      </c>
      <c r="E32" s="127"/>
      <c r="F32" s="127"/>
      <c r="G32" s="31"/>
      <c r="H32" s="110"/>
      <c r="I32" s="142"/>
    </row>
    <row r="33" spans="1:11" s="2" customFormat="1" ht="23.1" customHeight="1" x14ac:dyDescent="0.2">
      <c r="A33" s="15"/>
      <c r="B33" s="16"/>
      <c r="C33" s="23" t="s">
        <v>29</v>
      </c>
      <c r="D33" s="5" t="s">
        <v>30</v>
      </c>
      <c r="E33" s="129"/>
      <c r="F33" s="129"/>
      <c r="G33" s="31"/>
      <c r="H33" s="110"/>
      <c r="I33" s="142"/>
    </row>
    <row r="34" spans="1:11" s="2" customFormat="1" ht="37.5" customHeight="1" x14ac:dyDescent="0.2">
      <c r="A34" s="15"/>
      <c r="B34" s="16"/>
      <c r="C34" s="22" t="s">
        <v>31</v>
      </c>
      <c r="D34" s="5"/>
      <c r="E34" s="129"/>
      <c r="F34" s="129"/>
      <c r="G34" s="31"/>
      <c r="H34" s="110"/>
      <c r="I34" s="142"/>
    </row>
    <row r="35" spans="1:11" s="2" customFormat="1" ht="36" customHeight="1" x14ac:dyDescent="0.2">
      <c r="A35" s="15"/>
      <c r="B35" s="16"/>
      <c r="C35" s="22" t="s">
        <v>32</v>
      </c>
      <c r="D35" s="5"/>
      <c r="E35" s="129"/>
      <c r="F35" s="129"/>
      <c r="G35" s="31"/>
      <c r="H35" s="110"/>
      <c r="I35" s="142"/>
    </row>
    <row r="36" spans="1:11" s="2" customFormat="1" ht="23.1" customHeight="1" x14ac:dyDescent="0.2">
      <c r="A36" s="15"/>
      <c r="B36" s="16"/>
      <c r="C36" s="23" t="s">
        <v>33</v>
      </c>
      <c r="D36" s="3" t="s">
        <v>108</v>
      </c>
      <c r="E36" s="127"/>
      <c r="F36" s="127">
        <v>0.37</v>
      </c>
      <c r="G36" s="31"/>
      <c r="H36" s="110"/>
      <c r="I36" s="142"/>
    </row>
    <row r="37" spans="1:11" s="2" customFormat="1" ht="53.25" customHeight="1" x14ac:dyDescent="0.2">
      <c r="A37" s="15"/>
      <c r="B37" s="16"/>
      <c r="C37" s="40" t="s">
        <v>34</v>
      </c>
      <c r="D37" s="3" t="s">
        <v>35</v>
      </c>
      <c r="E37" s="131"/>
      <c r="F37" s="131"/>
      <c r="G37" s="31"/>
      <c r="H37" s="110"/>
      <c r="I37" s="142"/>
    </row>
    <row r="38" spans="1:11" s="2" customFormat="1" ht="38.25" customHeight="1" x14ac:dyDescent="0.2">
      <c r="A38" s="15"/>
      <c r="B38" s="16"/>
      <c r="C38" s="22" t="s">
        <v>134</v>
      </c>
      <c r="D38" s="35"/>
      <c r="E38" s="132"/>
      <c r="F38" s="132"/>
      <c r="G38" s="31"/>
      <c r="H38" s="110"/>
      <c r="I38" s="142"/>
    </row>
    <row r="39" spans="1:11" s="2" customFormat="1" ht="23.1" customHeight="1" x14ac:dyDescent="0.2">
      <c r="A39" s="15"/>
      <c r="B39" s="16"/>
      <c r="C39" s="37" t="s">
        <v>36</v>
      </c>
      <c r="D39" s="36" t="s">
        <v>37</v>
      </c>
      <c r="E39" s="133"/>
      <c r="F39" s="133"/>
      <c r="G39" s="31"/>
      <c r="H39" s="110"/>
      <c r="I39" s="142"/>
    </row>
    <row r="40" spans="1:11" s="2" customFormat="1" ht="23.1" customHeight="1" x14ac:dyDescent="0.2">
      <c r="A40" s="15"/>
      <c r="B40" s="16"/>
      <c r="C40" s="23" t="s">
        <v>38</v>
      </c>
      <c r="D40" s="5" t="s">
        <v>39</v>
      </c>
      <c r="E40" s="129"/>
      <c r="F40" s="129"/>
      <c r="G40" s="31"/>
      <c r="H40" s="110"/>
      <c r="I40" s="142"/>
    </row>
    <row r="41" spans="1:11" s="2" customFormat="1" ht="23.1" customHeight="1" x14ac:dyDescent="0.2">
      <c r="A41" s="15"/>
      <c r="B41" s="16"/>
      <c r="C41" s="37" t="s">
        <v>40</v>
      </c>
      <c r="D41" s="5" t="s">
        <v>41</v>
      </c>
      <c r="E41" s="129"/>
      <c r="F41" s="129"/>
      <c r="G41" s="31"/>
      <c r="H41" s="110"/>
      <c r="I41" s="142"/>
    </row>
    <row r="42" spans="1:11" s="2" customFormat="1" ht="39" customHeight="1" x14ac:dyDescent="0.2">
      <c r="A42" s="15"/>
      <c r="B42" s="16"/>
      <c r="C42" s="24" t="s">
        <v>135</v>
      </c>
      <c r="D42" s="5"/>
      <c r="E42" s="129"/>
      <c r="F42" s="129"/>
      <c r="G42" s="31"/>
      <c r="H42" s="110"/>
      <c r="I42" s="142"/>
    </row>
    <row r="43" spans="1:11" s="2" customFormat="1" ht="41.25" customHeight="1" x14ac:dyDescent="0.2">
      <c r="A43" s="15"/>
      <c r="B43" s="16"/>
      <c r="C43" s="22" t="s">
        <v>42</v>
      </c>
      <c r="D43" s="5"/>
      <c r="E43" s="129"/>
      <c r="F43" s="129"/>
      <c r="G43" s="31"/>
      <c r="H43" s="110"/>
      <c r="I43" s="142"/>
      <c r="J43" s="6"/>
      <c r="K43" s="6"/>
    </row>
    <row r="44" spans="1:11" s="2" customFormat="1" ht="23.1" customHeight="1" x14ac:dyDescent="0.2">
      <c r="A44" s="15"/>
      <c r="B44" s="16"/>
      <c r="C44" s="22" t="s">
        <v>43</v>
      </c>
      <c r="D44" s="3" t="s">
        <v>44</v>
      </c>
      <c r="E44" s="127"/>
      <c r="F44" s="127"/>
      <c r="G44" s="31"/>
      <c r="H44" s="110"/>
      <c r="I44" s="142"/>
      <c r="J44" s="6"/>
      <c r="K44" s="6"/>
    </row>
    <row r="45" spans="1:11" s="2" customFormat="1" ht="28.15" customHeight="1" x14ac:dyDescent="0.2">
      <c r="A45" s="65" t="s">
        <v>45</v>
      </c>
      <c r="B45" s="11"/>
      <c r="C45" s="78" t="s">
        <v>127</v>
      </c>
      <c r="D45" s="79"/>
      <c r="E45" s="19"/>
      <c r="F45" s="19"/>
      <c r="G45" s="32"/>
      <c r="H45" s="52"/>
      <c r="I45" s="143"/>
      <c r="J45" s="6"/>
      <c r="K45" s="6"/>
    </row>
    <row r="46" spans="1:11" s="2" customFormat="1" ht="31.15" customHeight="1" x14ac:dyDescent="0.2">
      <c r="A46" s="64"/>
      <c r="B46" s="42"/>
      <c r="C46" s="24" t="s">
        <v>46</v>
      </c>
      <c r="D46" s="4" t="s">
        <v>47</v>
      </c>
      <c r="E46" s="134"/>
      <c r="F46" s="134"/>
      <c r="G46" s="31"/>
      <c r="H46" s="54"/>
      <c r="I46" s="144"/>
      <c r="J46" s="6"/>
      <c r="K46" s="6"/>
    </row>
    <row r="47" spans="1:11" s="2" customFormat="1" ht="31.15" customHeight="1" x14ac:dyDescent="0.2">
      <c r="A47" s="65" t="s">
        <v>48</v>
      </c>
      <c r="B47" s="11"/>
      <c r="C47" s="80" t="s">
        <v>128</v>
      </c>
      <c r="D47" s="81"/>
      <c r="E47" s="47"/>
      <c r="F47" s="47"/>
      <c r="G47" s="32"/>
      <c r="H47" s="52"/>
      <c r="I47" s="143"/>
      <c r="J47" s="6"/>
      <c r="K47" s="6"/>
    </row>
    <row r="48" spans="1:11" s="2" customFormat="1" ht="30" customHeight="1" x14ac:dyDescent="0.2">
      <c r="A48" s="64"/>
      <c r="B48" s="42"/>
      <c r="C48" s="63" t="s">
        <v>49</v>
      </c>
      <c r="D48" s="3" t="s">
        <v>50</v>
      </c>
      <c r="E48" s="129"/>
      <c r="F48" s="129"/>
      <c r="G48" s="31"/>
      <c r="H48" s="110"/>
      <c r="I48" s="145"/>
      <c r="J48" s="6"/>
      <c r="K48" s="6"/>
    </row>
    <row r="49" spans="1:11" s="2" customFormat="1" ht="21.75" customHeight="1" x14ac:dyDescent="0.2">
      <c r="A49" s="17"/>
      <c r="B49" s="43"/>
      <c r="C49" s="23" t="s">
        <v>51</v>
      </c>
      <c r="D49" s="5" t="s">
        <v>52</v>
      </c>
      <c r="E49" s="129"/>
      <c r="F49" s="129">
        <v>1</v>
      </c>
      <c r="G49" s="31"/>
      <c r="H49" s="110"/>
      <c r="I49" s="145"/>
      <c r="J49" s="6"/>
      <c r="K49" s="6"/>
    </row>
    <row r="50" spans="1:11" s="2" customFormat="1" ht="26.25" customHeight="1" x14ac:dyDescent="0.2">
      <c r="A50" s="17"/>
      <c r="B50" s="43"/>
      <c r="C50" s="23" t="s">
        <v>53</v>
      </c>
      <c r="D50" s="5" t="s">
        <v>54</v>
      </c>
      <c r="E50" s="129"/>
      <c r="F50" s="129"/>
      <c r="G50" s="31"/>
      <c r="H50" s="110"/>
      <c r="I50" s="145"/>
      <c r="J50" s="6"/>
      <c r="K50" s="6"/>
    </row>
    <row r="51" spans="1:11" s="2" customFormat="1" ht="26.25" customHeight="1" x14ac:dyDescent="0.2">
      <c r="A51" s="17"/>
      <c r="B51" s="43"/>
      <c r="C51" s="23" t="s">
        <v>55</v>
      </c>
      <c r="D51" s="58" t="s">
        <v>103</v>
      </c>
      <c r="E51" s="135"/>
      <c r="F51" s="135"/>
      <c r="G51" s="31"/>
      <c r="H51" s="59"/>
      <c r="I51" s="146"/>
      <c r="J51" s="6"/>
      <c r="K51" s="6"/>
    </row>
    <row r="52" spans="1:11" s="2" customFormat="1" ht="32.25" customHeight="1" x14ac:dyDescent="0.2">
      <c r="A52" s="65" t="s">
        <v>56</v>
      </c>
      <c r="B52" s="11"/>
      <c r="C52" s="87" t="s">
        <v>124</v>
      </c>
      <c r="D52" s="82"/>
      <c r="E52" s="48"/>
      <c r="F52" s="48"/>
      <c r="G52" s="32"/>
      <c r="H52" s="52"/>
      <c r="I52" s="143"/>
      <c r="J52" s="6"/>
      <c r="K52" s="6"/>
    </row>
    <row r="53" spans="1:11" s="2" customFormat="1" ht="24.95" customHeight="1" x14ac:dyDescent="0.2">
      <c r="A53" s="64"/>
      <c r="B53" s="42"/>
      <c r="C53" s="62" t="s">
        <v>57</v>
      </c>
      <c r="D53" s="7" t="s">
        <v>58</v>
      </c>
      <c r="E53" s="136"/>
      <c r="F53" s="136"/>
      <c r="G53" s="31"/>
      <c r="H53" s="110"/>
      <c r="I53" s="145"/>
      <c r="J53" s="6"/>
      <c r="K53" s="6"/>
    </row>
    <row r="54" spans="1:11" s="2" customFormat="1" ht="24.95" customHeight="1" x14ac:dyDescent="0.2">
      <c r="A54" s="15"/>
      <c r="B54" s="16"/>
      <c r="C54" s="21" t="s">
        <v>59</v>
      </c>
      <c r="D54" s="38" t="s">
        <v>60</v>
      </c>
      <c r="E54" s="129"/>
      <c r="F54" s="129">
        <v>2.2000000000000002</v>
      </c>
      <c r="G54" s="31"/>
      <c r="H54" s="110"/>
      <c r="I54" s="145"/>
      <c r="J54" s="6"/>
      <c r="K54" s="6"/>
    </row>
    <row r="55" spans="1:11" s="2" customFormat="1" ht="24.95" customHeight="1" x14ac:dyDescent="0.2">
      <c r="A55" s="15"/>
      <c r="B55" s="16"/>
      <c r="C55" s="23" t="s">
        <v>61</v>
      </c>
      <c r="D55" s="5" t="s">
        <v>62</v>
      </c>
      <c r="E55" s="129"/>
      <c r="F55" s="129"/>
      <c r="G55" s="31"/>
      <c r="H55" s="110"/>
      <c r="I55" s="145"/>
      <c r="J55" s="6"/>
      <c r="K55" s="6"/>
    </row>
    <row r="56" spans="1:11" s="2" customFormat="1" ht="24.95" customHeight="1" x14ac:dyDescent="0.2">
      <c r="A56" s="15"/>
      <c r="B56" s="16"/>
      <c r="C56" s="23" t="s">
        <v>63</v>
      </c>
      <c r="D56" s="5" t="s">
        <v>64</v>
      </c>
      <c r="E56" s="129"/>
      <c r="F56" s="129"/>
      <c r="G56" s="31"/>
      <c r="H56" s="110"/>
      <c r="I56" s="145"/>
      <c r="J56" s="6"/>
      <c r="K56" s="6"/>
    </row>
    <row r="57" spans="1:11" s="2" customFormat="1" ht="24.95" customHeight="1" x14ac:dyDescent="0.2">
      <c r="A57" s="15"/>
      <c r="B57" s="16"/>
      <c r="C57" s="37" t="s">
        <v>65</v>
      </c>
      <c r="D57" s="5" t="s">
        <v>109</v>
      </c>
      <c r="E57" s="129"/>
      <c r="F57" s="129"/>
      <c r="G57" s="31"/>
      <c r="H57" s="110"/>
      <c r="I57" s="145"/>
      <c r="J57" s="6"/>
      <c r="K57" s="6"/>
    </row>
    <row r="58" spans="1:11" s="2" customFormat="1" ht="24.95" customHeight="1" x14ac:dyDescent="0.2">
      <c r="A58" s="15"/>
      <c r="B58" s="16"/>
      <c r="C58" s="23" t="s">
        <v>66</v>
      </c>
      <c r="D58" s="39" t="s">
        <v>104</v>
      </c>
      <c r="E58" s="129"/>
      <c r="F58" s="129"/>
      <c r="G58" s="31"/>
      <c r="H58" s="110"/>
      <c r="I58" s="145"/>
      <c r="J58" s="6"/>
      <c r="K58" s="6"/>
    </row>
    <row r="59" spans="1:11" s="2" customFormat="1" ht="41.25" customHeight="1" x14ac:dyDescent="0.2">
      <c r="A59" s="15"/>
      <c r="B59" s="16"/>
      <c r="C59" s="22" t="s">
        <v>67</v>
      </c>
      <c r="D59" s="5" t="s">
        <v>68</v>
      </c>
      <c r="E59" s="129"/>
      <c r="F59" s="129">
        <v>9.8000000000000007</v>
      </c>
      <c r="G59" s="31"/>
      <c r="H59" s="110"/>
      <c r="I59" s="145"/>
      <c r="J59" s="6"/>
      <c r="K59" s="6"/>
    </row>
    <row r="60" spans="1:11" s="2" customFormat="1" ht="24.95" customHeight="1" x14ac:dyDescent="0.2">
      <c r="A60" s="15"/>
      <c r="B60" s="16"/>
      <c r="C60" s="23" t="s">
        <v>69</v>
      </c>
      <c r="D60" s="5" t="s">
        <v>70</v>
      </c>
      <c r="E60" s="129"/>
      <c r="F60" s="129"/>
      <c r="G60" s="31"/>
      <c r="H60" s="110"/>
      <c r="I60" s="145"/>
      <c r="J60" s="6"/>
      <c r="K60" s="6"/>
    </row>
    <row r="61" spans="1:11" s="2" customFormat="1" ht="33" customHeight="1" x14ac:dyDescent="0.2">
      <c r="A61" s="15"/>
      <c r="B61" s="16"/>
      <c r="C61" s="22" t="s">
        <v>71</v>
      </c>
      <c r="D61" s="5"/>
      <c r="E61" s="129"/>
      <c r="F61" s="129"/>
      <c r="G61" s="31"/>
      <c r="H61" s="110"/>
      <c r="I61" s="145"/>
      <c r="J61" s="6"/>
      <c r="K61" s="6"/>
    </row>
    <row r="62" spans="1:11" s="2" customFormat="1" ht="24.95" customHeight="1" x14ac:dyDescent="0.2">
      <c r="A62" s="15"/>
      <c r="B62" s="16"/>
      <c r="C62" s="61" t="s">
        <v>72</v>
      </c>
      <c r="D62" s="3" t="s">
        <v>73</v>
      </c>
      <c r="E62" s="127"/>
      <c r="F62" s="127"/>
      <c r="G62" s="31"/>
      <c r="H62" s="110"/>
      <c r="I62" s="145"/>
      <c r="J62" s="6"/>
      <c r="K62" s="6"/>
    </row>
    <row r="63" spans="1:11" s="2" customFormat="1" ht="24.95" customHeight="1" x14ac:dyDescent="0.2">
      <c r="A63" s="15"/>
      <c r="B63" s="16"/>
      <c r="C63" s="22" t="s">
        <v>74</v>
      </c>
      <c r="D63" s="3"/>
      <c r="E63" s="127"/>
      <c r="F63" s="127"/>
      <c r="G63" s="31"/>
      <c r="H63" s="110"/>
      <c r="I63" s="145"/>
      <c r="J63" s="6"/>
      <c r="K63" s="6"/>
    </row>
    <row r="64" spans="1:11" s="2" customFormat="1" ht="24.95" customHeight="1" x14ac:dyDescent="0.2">
      <c r="A64" s="15"/>
      <c r="B64" s="16"/>
      <c r="C64" s="22" t="s">
        <v>75</v>
      </c>
      <c r="D64" s="3" t="s">
        <v>76</v>
      </c>
      <c r="E64" s="129"/>
      <c r="F64" s="129"/>
      <c r="G64" s="31"/>
      <c r="H64" s="110"/>
      <c r="I64" s="145"/>
      <c r="J64" s="6"/>
      <c r="K64" s="6"/>
    </row>
    <row r="65" spans="1:11" s="2" customFormat="1" ht="24.95" customHeight="1" x14ac:dyDescent="0.2">
      <c r="A65" s="15"/>
      <c r="B65" s="16"/>
      <c r="C65" s="22" t="s">
        <v>75</v>
      </c>
      <c r="D65" s="5" t="s">
        <v>77</v>
      </c>
      <c r="E65" s="129"/>
      <c r="F65" s="129">
        <v>29.3</v>
      </c>
      <c r="G65" s="31"/>
      <c r="H65" s="110"/>
      <c r="I65" s="145"/>
      <c r="J65" s="6"/>
      <c r="K65" s="6"/>
    </row>
    <row r="66" spans="1:11" s="2" customFormat="1" ht="24.95" customHeight="1" x14ac:dyDescent="0.2">
      <c r="A66" s="15"/>
      <c r="B66" s="16"/>
      <c r="C66" s="23" t="s">
        <v>78</v>
      </c>
      <c r="D66" s="5" t="s">
        <v>79</v>
      </c>
      <c r="E66" s="129"/>
      <c r="F66" s="129"/>
      <c r="G66" s="31"/>
      <c r="H66" s="110"/>
      <c r="I66" s="145"/>
      <c r="J66" s="6"/>
      <c r="K66" s="6"/>
    </row>
    <row r="67" spans="1:11" s="2" customFormat="1" ht="24.95" customHeight="1" x14ac:dyDescent="0.2">
      <c r="A67" s="15"/>
      <c r="B67" s="16"/>
      <c r="C67" s="23" t="s">
        <v>80</v>
      </c>
      <c r="D67" s="5" t="s">
        <v>81</v>
      </c>
      <c r="E67" s="129"/>
      <c r="F67" s="129"/>
      <c r="G67" s="31"/>
      <c r="H67" s="110"/>
      <c r="I67" s="145"/>
      <c r="J67" s="6"/>
      <c r="K67" s="6"/>
    </row>
    <row r="68" spans="1:11" s="2" customFormat="1" ht="24.95" customHeight="1" x14ac:dyDescent="0.2">
      <c r="A68" s="15"/>
      <c r="B68" s="16"/>
      <c r="C68" s="37" t="s">
        <v>82</v>
      </c>
      <c r="D68" s="5"/>
      <c r="E68" s="129"/>
      <c r="F68" s="129"/>
      <c r="G68" s="31"/>
      <c r="H68" s="110"/>
      <c r="I68" s="145"/>
    </row>
    <row r="69" spans="1:11" s="2" customFormat="1" ht="24.95" customHeight="1" x14ac:dyDescent="0.2">
      <c r="A69" s="15"/>
      <c r="B69" s="16"/>
      <c r="C69" s="23" t="s">
        <v>83</v>
      </c>
      <c r="D69" s="36" t="s">
        <v>84</v>
      </c>
      <c r="E69" s="133"/>
      <c r="F69" s="133"/>
      <c r="G69" s="31"/>
      <c r="H69" s="110"/>
      <c r="I69" s="145"/>
    </row>
    <row r="70" spans="1:11" s="2" customFormat="1" ht="24.95" customHeight="1" x14ac:dyDescent="0.2">
      <c r="A70" s="15"/>
      <c r="B70" s="16"/>
      <c r="C70" s="24" t="s">
        <v>85</v>
      </c>
      <c r="D70" s="3" t="s">
        <v>86</v>
      </c>
      <c r="E70" s="127"/>
      <c r="F70" s="127"/>
      <c r="G70" s="31"/>
      <c r="H70" s="110"/>
      <c r="I70" s="145"/>
    </row>
    <row r="71" spans="1:11" s="2" customFormat="1" ht="33.75" customHeight="1" x14ac:dyDescent="0.2">
      <c r="A71" s="15"/>
      <c r="B71" s="16"/>
      <c r="C71" s="24" t="s">
        <v>87</v>
      </c>
      <c r="D71" s="3"/>
      <c r="E71" s="127"/>
      <c r="F71" s="127"/>
      <c r="G71" s="31"/>
      <c r="H71" s="110"/>
      <c r="I71" s="145"/>
    </row>
    <row r="72" spans="1:11" s="2" customFormat="1" ht="36" customHeight="1" x14ac:dyDescent="0.2">
      <c r="A72" s="15"/>
      <c r="B72" s="16"/>
      <c r="C72" s="22" t="s">
        <v>88</v>
      </c>
      <c r="D72" s="3"/>
      <c r="E72" s="127"/>
      <c r="F72" s="127"/>
      <c r="G72" s="31"/>
      <c r="H72" s="110"/>
      <c r="I72" s="145"/>
    </row>
    <row r="73" spans="1:11" s="2" customFormat="1" ht="30.75" customHeight="1" x14ac:dyDescent="0.2">
      <c r="A73" s="65" t="s">
        <v>130</v>
      </c>
      <c r="B73" s="11"/>
      <c r="C73" s="78" t="s">
        <v>125</v>
      </c>
      <c r="D73" s="79"/>
      <c r="E73" s="19"/>
      <c r="F73" s="19"/>
      <c r="G73" s="32"/>
      <c r="H73" s="52"/>
      <c r="I73" s="141"/>
    </row>
    <row r="74" spans="1:11" s="2" customFormat="1" ht="48" customHeight="1" x14ac:dyDescent="0.2">
      <c r="A74" s="64"/>
      <c r="B74" s="42"/>
      <c r="C74" s="60" t="s">
        <v>89</v>
      </c>
      <c r="D74" s="7" t="s">
        <v>90</v>
      </c>
      <c r="E74" s="137"/>
      <c r="F74" s="137">
        <v>4.2</v>
      </c>
      <c r="G74" s="31"/>
      <c r="H74" s="110"/>
      <c r="I74" s="142"/>
    </row>
    <row r="75" spans="1:11" s="2" customFormat="1" ht="33.75" customHeight="1" x14ac:dyDescent="0.2">
      <c r="A75" s="15"/>
      <c r="B75" s="16"/>
      <c r="C75" s="22" t="s">
        <v>91</v>
      </c>
      <c r="D75" s="3" t="s">
        <v>110</v>
      </c>
      <c r="E75" s="127"/>
      <c r="F75" s="127"/>
      <c r="G75" s="31"/>
      <c r="H75" s="110"/>
      <c r="I75" s="142"/>
    </row>
    <row r="76" spans="1:11" s="2" customFormat="1" ht="32.25" customHeight="1" x14ac:dyDescent="0.2">
      <c r="A76" s="65" t="s">
        <v>131</v>
      </c>
      <c r="B76" s="11"/>
      <c r="C76" s="78" t="s">
        <v>126</v>
      </c>
      <c r="D76" s="79"/>
      <c r="E76" s="19"/>
      <c r="F76" s="19"/>
      <c r="G76" s="32"/>
      <c r="H76" s="52"/>
      <c r="I76" s="141"/>
    </row>
    <row r="77" spans="1:11" s="2" customFormat="1" ht="75.599999999999994" customHeight="1" x14ac:dyDescent="0.2">
      <c r="A77" s="64"/>
      <c r="B77" s="42"/>
      <c r="C77" s="22" t="s">
        <v>92</v>
      </c>
      <c r="D77" s="3" t="s">
        <v>93</v>
      </c>
      <c r="E77" s="127"/>
      <c r="F77" s="127"/>
      <c r="G77" s="31"/>
      <c r="H77" s="54"/>
      <c r="I77" s="140"/>
    </row>
    <row r="78" spans="1:11" s="2" customFormat="1" ht="75.599999999999994" customHeight="1" x14ac:dyDescent="0.2">
      <c r="A78" s="65" t="s">
        <v>132</v>
      </c>
      <c r="B78" s="11"/>
      <c r="C78" s="88" t="s">
        <v>129</v>
      </c>
      <c r="D78" s="79"/>
      <c r="E78" s="19"/>
      <c r="F78" s="19"/>
      <c r="G78" s="32"/>
      <c r="H78" s="52"/>
      <c r="I78" s="141"/>
    </row>
    <row r="79" spans="1:11" s="2" customFormat="1" ht="39" customHeight="1" x14ac:dyDescent="0.2">
      <c r="A79" s="64"/>
      <c r="B79" s="42"/>
      <c r="C79" s="22" t="s">
        <v>94</v>
      </c>
      <c r="D79" s="5"/>
      <c r="E79" s="129"/>
      <c r="F79" s="129"/>
      <c r="G79" s="31"/>
      <c r="H79" s="110"/>
      <c r="I79" s="142"/>
    </row>
    <row r="80" spans="1:11" s="2" customFormat="1" ht="49.5" customHeight="1" x14ac:dyDescent="0.2">
      <c r="A80" s="15"/>
      <c r="B80" s="16"/>
      <c r="C80" s="111" t="s">
        <v>95</v>
      </c>
      <c r="D80" s="7"/>
      <c r="E80" s="137"/>
      <c r="F80" s="137"/>
      <c r="G80" s="33"/>
      <c r="H80" s="110"/>
      <c r="I80" s="142"/>
    </row>
    <row r="81" spans="1:9" s="2" customFormat="1" ht="39.75" customHeight="1" x14ac:dyDescent="0.2">
      <c r="A81" s="65">
        <v>4</v>
      </c>
      <c r="B81" s="44"/>
      <c r="C81" s="99" t="s">
        <v>97</v>
      </c>
      <c r="D81" s="100"/>
      <c r="E81" s="100"/>
      <c r="F81" s="100"/>
      <c r="G81" s="101"/>
      <c r="H81" s="52"/>
      <c r="I81" s="141"/>
    </row>
    <row r="82" spans="1:9" s="2" customFormat="1" ht="28.15" customHeight="1" x14ac:dyDescent="0.2">
      <c r="A82" s="15"/>
      <c r="B82" s="16"/>
      <c r="C82" s="22" t="s">
        <v>106</v>
      </c>
      <c r="D82" s="3" t="s">
        <v>105</v>
      </c>
      <c r="E82" s="127">
        <v>5.0000000000000001E-3</v>
      </c>
      <c r="F82" s="127"/>
      <c r="G82" s="28"/>
      <c r="H82" s="55">
        <v>0</v>
      </c>
      <c r="I82" s="139">
        <f>H82</f>
        <v>0</v>
      </c>
    </row>
    <row r="83" spans="1:9" s="2" customFormat="1" ht="29.25" customHeight="1" x14ac:dyDescent="0.2">
      <c r="A83" s="15"/>
      <c r="B83" s="16"/>
      <c r="C83" s="22" t="s">
        <v>98</v>
      </c>
      <c r="D83" s="3" t="s">
        <v>99</v>
      </c>
      <c r="E83" s="127"/>
      <c r="F83" s="127"/>
      <c r="G83" s="28"/>
      <c r="H83" s="55">
        <v>0</v>
      </c>
      <c r="I83" s="139">
        <f>H83</f>
        <v>0</v>
      </c>
    </row>
    <row r="84" spans="1:9" s="2" customFormat="1" ht="38.25" customHeight="1" x14ac:dyDescent="0.2">
      <c r="A84" s="15"/>
      <c r="B84" s="16"/>
      <c r="C84" s="60" t="s">
        <v>100</v>
      </c>
      <c r="D84" s="7"/>
      <c r="E84" s="137"/>
      <c r="F84" s="137"/>
      <c r="G84" s="116"/>
      <c r="H84" s="117">
        <v>0</v>
      </c>
      <c r="I84" s="147">
        <f>H84</f>
        <v>0</v>
      </c>
    </row>
    <row r="85" spans="1:9" s="2" customFormat="1" ht="38.25" customHeight="1" thickBot="1" x14ac:dyDescent="0.25">
      <c r="A85" s="122">
        <v>5</v>
      </c>
      <c r="B85" s="123"/>
      <c r="C85" s="124" t="s">
        <v>140</v>
      </c>
      <c r="D85" s="66" t="s">
        <v>141</v>
      </c>
      <c r="E85" s="138"/>
      <c r="F85" s="138"/>
      <c r="G85" s="118"/>
      <c r="H85" s="119"/>
      <c r="I85" s="148"/>
    </row>
    <row r="86" spans="1:9" s="2" customFormat="1" ht="28.5" customHeight="1" x14ac:dyDescent="0.2">
      <c r="A86" s="89"/>
      <c r="B86" s="90"/>
      <c r="C86" s="93" t="s">
        <v>101</v>
      </c>
      <c r="D86" s="94"/>
      <c r="E86" s="94"/>
      <c r="F86" s="94"/>
      <c r="G86" s="94"/>
      <c r="H86" s="95"/>
      <c r="I86" s="67">
        <f>SUM(I12:I84)</f>
        <v>0</v>
      </c>
    </row>
    <row r="87" spans="1:9" s="2" customFormat="1" ht="28.15" customHeight="1" thickBot="1" x14ac:dyDescent="0.25">
      <c r="A87" s="91"/>
      <c r="B87" s="92"/>
      <c r="C87" s="96" t="s">
        <v>112</v>
      </c>
      <c r="D87" s="97"/>
      <c r="E87" s="97"/>
      <c r="F87" s="97"/>
      <c r="G87" s="97"/>
      <c r="H87" s="98"/>
      <c r="I87" s="68">
        <f>I86*1.21</f>
        <v>0</v>
      </c>
    </row>
    <row r="88" spans="1:9" x14ac:dyDescent="0.25">
      <c r="C88" s="76"/>
    </row>
    <row r="89" spans="1:9" ht="30" customHeight="1" x14ac:dyDescent="0.25">
      <c r="A89" s="125" t="s">
        <v>143</v>
      </c>
      <c r="B89" s="125"/>
      <c r="C89" s="125"/>
      <c r="D89" s="125"/>
      <c r="E89" s="125"/>
      <c r="F89" s="125"/>
      <c r="G89" s="125"/>
      <c r="H89" s="125"/>
      <c r="I89" s="125"/>
    </row>
    <row r="90" spans="1:9" ht="74.25" customHeight="1" x14ac:dyDescent="0.25">
      <c r="A90" s="120" t="s">
        <v>142</v>
      </c>
      <c r="B90" s="120"/>
      <c r="C90" s="120"/>
      <c r="D90" s="120"/>
      <c r="E90" s="120"/>
      <c r="F90" s="120"/>
      <c r="G90" s="120"/>
      <c r="H90" s="120"/>
      <c r="I90" s="120"/>
    </row>
    <row r="91" spans="1:9" ht="55.5" customHeight="1" x14ac:dyDescent="0.25">
      <c r="A91" s="121" t="s">
        <v>144</v>
      </c>
      <c r="B91" s="121"/>
      <c r="C91" s="121"/>
      <c r="D91" s="121"/>
      <c r="E91" s="121"/>
      <c r="F91" s="121"/>
      <c r="G91" s="121"/>
      <c r="H91" s="121"/>
      <c r="I91" s="121"/>
    </row>
  </sheetData>
  <sheetProtection algorithmName="SHA-512" hashValue="1dBWkbljxgdm/Q3m3ScZ8+oTq+Q0fgb1dGxwjyipySxMIJly29DmER52gy6Z47dBdYAr4OQmfcclmAeHui/gWQ==" saltValue="VAuspm/gmvP6Bg5nIuaV5g==" spinCount="100000" sheet="1"/>
  <mergeCells count="38">
    <mergeCell ref="A90:I90"/>
    <mergeCell ref="A91:I91"/>
    <mergeCell ref="A89:I89"/>
    <mergeCell ref="A86:B87"/>
    <mergeCell ref="C86:H86"/>
    <mergeCell ref="C87:H87"/>
    <mergeCell ref="C81:G81"/>
    <mergeCell ref="E5:I5"/>
    <mergeCell ref="A5:D5"/>
    <mergeCell ref="E6:I9"/>
    <mergeCell ref="C6:D9"/>
    <mergeCell ref="C10:I10"/>
    <mergeCell ref="A12:I12"/>
    <mergeCell ref="H23:H44"/>
    <mergeCell ref="H48:H50"/>
    <mergeCell ref="H53:H72"/>
    <mergeCell ref="H74:H75"/>
    <mergeCell ref="H79:H80"/>
    <mergeCell ref="I23:I44"/>
    <mergeCell ref="I48:I50"/>
    <mergeCell ref="I53:I72"/>
    <mergeCell ref="I74:I75"/>
    <mergeCell ref="I79:I80"/>
    <mergeCell ref="C73:D73"/>
    <mergeCell ref="C52:D52"/>
    <mergeCell ref="C76:D76"/>
    <mergeCell ref="C78:D78"/>
    <mergeCell ref="A1:I1"/>
    <mergeCell ref="A2:I2"/>
    <mergeCell ref="A3:I3"/>
    <mergeCell ref="C45:D45"/>
    <mergeCell ref="C47:D47"/>
    <mergeCell ref="C22:D22"/>
    <mergeCell ref="C13:G13"/>
    <mergeCell ref="C15:G15"/>
    <mergeCell ref="C17:G17"/>
    <mergeCell ref="C19:G19"/>
    <mergeCell ref="C21:G21"/>
  </mergeCells>
  <pageMargins left="0.25" right="0.25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 pop. pro VŘ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Jan Drochytka</cp:lastModifiedBy>
  <cp:lastPrinted>2020-07-22T09:03:48Z</cp:lastPrinted>
  <dcterms:created xsi:type="dcterms:W3CDTF">2019-02-21T12:50:12Z</dcterms:created>
  <dcterms:modified xsi:type="dcterms:W3CDTF">2020-11-02T14:16:46Z</dcterms:modified>
</cp:coreProperties>
</file>