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LFA SYSTEM 2020\Projekty 2020\MF-TEVA - projekt AAR\Přílohy\"/>
    </mc:Choice>
  </mc:AlternateContent>
  <bookViews>
    <workbookView xWindow="-120" yWindow="-120" windowWidth="29040" windowHeight="15840"/>
  </bookViews>
  <sheets>
    <sheet name="List1" sheetId="1" r:id="rId1"/>
  </sheets>
  <definedNames>
    <definedName name="_Toc411152353" localSheetId="0">List1!#REF!</definedName>
    <definedName name="_Toc411152363" localSheetId="0">List1!#REF!</definedName>
    <definedName name="_Toc411152364" localSheetId="0">List1!#REF!</definedName>
    <definedName name="_Toc411152365" localSheetId="0">List1!#REF!</definedName>
    <definedName name="_Toc411152366" localSheetId="0">List1!#REF!</definedName>
    <definedName name="_Toc411152367" localSheetId="0">List1!#REF!</definedName>
    <definedName name="_Toc450391764" localSheetId="0">List1!#REF!</definedName>
    <definedName name="_xlnm.Print_Titles" localSheetId="0">List1!$4:$4</definedName>
  </definedNames>
  <calcPr calcId="152511"/>
</workbook>
</file>

<file path=xl/calcChain.xml><?xml version="1.0" encoding="utf-8"?>
<calcChain xmlns="http://schemas.openxmlformats.org/spreadsheetml/2006/main">
  <c r="E6" i="1" l="1"/>
  <c r="E15" i="1" l="1"/>
  <c r="E56" i="1"/>
  <c r="E55" i="1"/>
  <c r="E54" i="1"/>
  <c r="E53" i="1"/>
  <c r="E52" i="1"/>
  <c r="E51" i="1"/>
  <c r="E50" i="1"/>
  <c r="E49" i="1"/>
  <c r="E48" i="1"/>
  <c r="E47" i="1"/>
  <c r="E37" i="1"/>
  <c r="E36" i="1"/>
  <c r="E35" i="1"/>
  <c r="E34" i="1"/>
  <c r="E33" i="1"/>
  <c r="E17" i="1"/>
  <c r="E31" i="1"/>
  <c r="E32" i="1"/>
  <c r="E20" i="1"/>
  <c r="E29" i="1"/>
  <c r="E25" i="1"/>
  <c r="E24" i="1"/>
  <c r="E16" i="1"/>
  <c r="E18" i="1"/>
  <c r="E10" i="1"/>
  <c r="E9" i="1"/>
  <c r="E11" i="1"/>
  <c r="E14" i="1"/>
  <c r="E13" i="1"/>
  <c r="E44" i="1"/>
  <c r="E43" i="1"/>
  <c r="E46" i="1" l="1"/>
  <c r="E45" i="1"/>
  <c r="E42" i="1"/>
  <c r="E41" i="1"/>
  <c r="E40" i="1"/>
  <c r="E39" i="1"/>
  <c r="E59" i="1" l="1"/>
  <c r="E26" i="1" l="1"/>
  <c r="E27" i="1"/>
  <c r="E28" i="1"/>
  <c r="E23" i="1"/>
  <c r="E22" i="1"/>
  <c r="E21" i="1"/>
  <c r="E64" i="1" l="1"/>
  <c r="E63" i="1"/>
  <c r="E62" i="1"/>
  <c r="E61" i="1"/>
  <c r="E60" i="1"/>
  <c r="E58" i="1"/>
  <c r="E8" i="1"/>
  <c r="E7" i="1"/>
  <c r="E65" i="1" l="1"/>
  <c r="E66" i="1" s="1"/>
  <c r="E67" i="1" s="1"/>
</calcChain>
</file>

<file path=xl/sharedStrings.xml><?xml version="1.0" encoding="utf-8"?>
<sst xmlns="http://schemas.openxmlformats.org/spreadsheetml/2006/main" count="123" uniqueCount="75">
  <si>
    <t>Položka</t>
  </si>
  <si>
    <t>komplet</t>
  </si>
  <si>
    <t>jednotka</t>
  </si>
  <si>
    <t>počet jednotek</t>
  </si>
  <si>
    <t>jednotková cena</t>
  </si>
  <si>
    <t>Celkem</t>
  </si>
  <si>
    <t>bm</t>
  </si>
  <si>
    <t>ks</t>
  </si>
  <si>
    <t>t</t>
  </si>
  <si>
    <t>hlavní řešitel</t>
  </si>
  <si>
    <t>technik</t>
  </si>
  <si>
    <t>plnění databáze SEKM</t>
  </si>
  <si>
    <t>CELKEM</t>
  </si>
  <si>
    <t>DPH 21 %</t>
  </si>
  <si>
    <t>CELKEM včetně DPH 21 %</t>
  </si>
  <si>
    <t xml:space="preserve">Zpracování realizačního projektu </t>
  </si>
  <si>
    <t>rešerše podkladů</t>
  </si>
  <si>
    <t>rekognoskace lokality</t>
  </si>
  <si>
    <t xml:space="preserve">přeprava vrtné soupravy </t>
  </si>
  <si>
    <t xml:space="preserve">dodávka a montáž zhlaví </t>
  </si>
  <si>
    <t xml:space="preserve">ks </t>
  </si>
  <si>
    <t>specialista na zpracování dat</t>
  </si>
  <si>
    <t>doprava materiálu a osob</t>
  </si>
  <si>
    <t>řídící geolog</t>
  </si>
  <si>
    <t xml:space="preserve">vystrojený vrt, výstroj Ø 125 mm </t>
  </si>
  <si>
    <t>Vypracování Závěrečné zprávy Aktualizované analýzy rizik</t>
  </si>
  <si>
    <t>1. Rešerše a terénní rekognoskace</t>
  </si>
  <si>
    <t xml:space="preserve">2. Technické práce </t>
  </si>
  <si>
    <t xml:space="preserve">3. Vzorkovací práce </t>
  </si>
  <si>
    <t>4. Analytické práce</t>
  </si>
  <si>
    <t xml:space="preserve">měření základních fyzikálně chemických parametrů podzemních vod </t>
  </si>
  <si>
    <t xml:space="preserve">záměry úrovně hladin podzemní a povrchové vody </t>
  </si>
  <si>
    <t>5. Sled, řízení a vyhodnocování prací</t>
  </si>
  <si>
    <t>Položkový rozpočet prací - realizace doprůzkumu a zpracování Aktualizované analýzy rizik areálu TEVA Czech Industires s.r.o. a okolí.</t>
  </si>
  <si>
    <t xml:space="preserve">2. Přípravné práce </t>
  </si>
  <si>
    <t>geodetické vytýčení hranic dotčených pozemků v severním předpolí</t>
  </si>
  <si>
    <t xml:space="preserve">kácení náletových dřevin včetně štěpkování </t>
  </si>
  <si>
    <t>Inženýrská činnost, zajištění potřebných povolení (povolení ke kácení , povolení k realizavci vodních děl apod.)</t>
  </si>
  <si>
    <t>Zpracování dokumentace pro povolení vodních děl</t>
  </si>
  <si>
    <t xml:space="preserve">Zpracování dokumentace pro povolení kácení náletových dřevin včetně dendrologického průzkumu </t>
  </si>
  <si>
    <t>odstranění nepotřebných technologických rozvodů u objektů 97</t>
  </si>
  <si>
    <t>dodávka montáž pojezdového zhlaví</t>
  </si>
  <si>
    <t xml:space="preserve">geodetické zaměření odběrových profilů povrchových vod </t>
  </si>
  <si>
    <t xml:space="preserve">nevystrojená sonda </t>
  </si>
  <si>
    <t>geodetické zaměření nových vrtů a sond</t>
  </si>
  <si>
    <t>likvidace vrtných jader včetně přepravy - odpad 17 05 03</t>
  </si>
  <si>
    <t>likvidace vrtných jader včetně přepravy - odpad 17 05 04</t>
  </si>
  <si>
    <t>ruční předkop před zahájením vrtných prací (z důvodu zjištěné existence inženýrských sítí )</t>
  </si>
  <si>
    <t>m3</t>
  </si>
  <si>
    <t>vybudování a vyznačení odměrných profilů povrchových vod</t>
  </si>
  <si>
    <t>odběry vzorků půdního vzduchu</t>
  </si>
  <si>
    <t>odběry vzorků povrchových vod</t>
  </si>
  <si>
    <t>odběry vzorků zemin pro stanovení v sušině</t>
  </si>
  <si>
    <t xml:space="preserve">odběr vzorků zemin pro stanovení ve vodném výluhu </t>
  </si>
  <si>
    <t>odběry vzorků podzemních vod - dynamicky</t>
  </si>
  <si>
    <r>
      <t>stanovení C</t>
    </r>
    <r>
      <rPr>
        <vertAlign val="subscript"/>
        <sz val="11"/>
        <color theme="1"/>
        <rFont val="Arial Unicode MS"/>
        <family val="2"/>
        <charset val="238"/>
      </rPr>
      <t>6</t>
    </r>
    <r>
      <rPr>
        <sz val="11"/>
        <color theme="1"/>
        <rFont val="Arial Unicode MS"/>
        <family val="2"/>
        <charset val="238"/>
      </rPr>
      <t>-C</t>
    </r>
    <r>
      <rPr>
        <vertAlign val="subscript"/>
        <sz val="11"/>
        <color theme="1"/>
        <rFont val="Arial Unicode MS"/>
        <family val="2"/>
        <charset val="238"/>
      </rPr>
      <t>10</t>
    </r>
    <r>
      <rPr>
        <sz val="11"/>
        <color theme="1"/>
        <rFont val="Arial Unicode MS"/>
        <family val="2"/>
        <charset val="238"/>
      </rPr>
      <t xml:space="preserve"> v zeminách </t>
    </r>
  </si>
  <si>
    <t xml:space="preserve">stanovení BTEX v zeminách </t>
  </si>
  <si>
    <t xml:space="preserve">stanovení ClU vč. chloroformu a DCM v zeminách </t>
  </si>
  <si>
    <t xml:space="preserve">stanovení MEDA v zeminách </t>
  </si>
  <si>
    <t>stanovení ClU vč. chloroformu a DCM ve vodném výluhu zemin</t>
  </si>
  <si>
    <t xml:space="preserve">stanovení MEDA ve vodném výluhu  zemin </t>
  </si>
  <si>
    <r>
      <t>stanovení C</t>
    </r>
    <r>
      <rPr>
        <vertAlign val="subscript"/>
        <sz val="11"/>
        <color theme="1"/>
        <rFont val="Arial Unicode MS"/>
        <family val="2"/>
        <charset val="238"/>
      </rPr>
      <t>6</t>
    </r>
    <r>
      <rPr>
        <sz val="11"/>
        <color theme="1"/>
        <rFont val="Arial Unicode MS"/>
        <family val="2"/>
        <charset val="238"/>
      </rPr>
      <t>-C</t>
    </r>
    <r>
      <rPr>
        <vertAlign val="subscript"/>
        <sz val="11"/>
        <color theme="1"/>
        <rFont val="Arial Unicode MS"/>
        <family val="2"/>
        <charset val="238"/>
      </rPr>
      <t>10</t>
    </r>
    <r>
      <rPr>
        <sz val="11"/>
        <color theme="1"/>
        <rFont val="Arial Unicode MS"/>
        <family val="2"/>
        <charset val="238"/>
      </rPr>
      <t xml:space="preserve"> ve vodném výluhu zemin </t>
    </r>
  </si>
  <si>
    <t>stanovení BTEX ve vodném výluhu zemin</t>
  </si>
  <si>
    <t>stanovení NH4+ ve vodném výluhu zemin</t>
  </si>
  <si>
    <t>stanovení BTEX v půdním vzduchu</t>
  </si>
  <si>
    <t xml:space="preserve">stanovení ClU vč. chloroformu a DCM v půdním vzduchu </t>
  </si>
  <si>
    <t>stanovení MEDA v půdním vzduchu</t>
  </si>
  <si>
    <r>
      <t>stanovení C</t>
    </r>
    <r>
      <rPr>
        <vertAlign val="subscript"/>
        <sz val="11"/>
        <color theme="1"/>
        <rFont val="Arial Unicode MS"/>
        <family val="2"/>
        <charset val="238"/>
      </rPr>
      <t>6</t>
    </r>
    <r>
      <rPr>
        <sz val="11"/>
        <color theme="1"/>
        <rFont val="Arial Unicode MS"/>
        <family val="2"/>
        <charset val="238"/>
      </rPr>
      <t>-C</t>
    </r>
    <r>
      <rPr>
        <vertAlign val="subscript"/>
        <sz val="11"/>
        <color theme="1"/>
        <rFont val="Arial Unicode MS"/>
        <family val="2"/>
        <charset val="238"/>
      </rPr>
      <t>10</t>
    </r>
    <r>
      <rPr>
        <sz val="11"/>
        <color theme="1"/>
        <rFont val="Arial Unicode MS"/>
        <family val="2"/>
        <charset val="238"/>
      </rPr>
      <t xml:space="preserve"> ve vodách</t>
    </r>
  </si>
  <si>
    <t>stanovení BTEX ve vodách</t>
  </si>
  <si>
    <t xml:space="preserve">stanovení ClU vč. chloroformu a DCM ve vodách </t>
  </si>
  <si>
    <t>stanovení MEDA ve vodách</t>
  </si>
  <si>
    <t>stanovení NH4+ ve vodách</t>
  </si>
  <si>
    <t>stanovení ZCHR ve vodách</t>
  </si>
  <si>
    <t>úprava terénu pro realizaci vrtných prací</t>
  </si>
  <si>
    <t>sejmutí části oplocení u objektů 97 a jeho následné obnovení (uvedení do původního stavu)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</si>
</sst>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Unicode MS"/>
      <family val="2"/>
      <charset val="238"/>
    </font>
    <font>
      <b/>
      <sz val="11"/>
      <color theme="1"/>
      <name val="Arial Unicode MS"/>
      <family val="2"/>
      <charset val="238"/>
    </font>
    <font>
      <vertAlign val="subscript"/>
      <sz val="11"/>
      <color theme="1"/>
      <name val="Arial Unicode MS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44" fontId="1" fillId="0" borderId="0" xfId="0" applyNumberFormat="1" applyFont="1" applyProtection="1">
      <protection locked="0"/>
    </xf>
    <xf numFmtId="44" fontId="2" fillId="0" borderId="8" xfId="0" applyNumberFormat="1" applyFont="1" applyBorder="1" applyAlignment="1" applyProtection="1">
      <alignment horizontal="center" wrapText="1"/>
      <protection locked="0"/>
    </xf>
    <xf numFmtId="44" fontId="1" fillId="0" borderId="11" xfId="0" applyNumberFormat="1" applyFont="1" applyBorder="1" applyProtection="1">
      <protection locked="0"/>
    </xf>
    <xf numFmtId="44" fontId="1" fillId="0" borderId="5" xfId="0" applyNumberFormat="1" applyFont="1" applyBorder="1" applyProtection="1">
      <protection locked="0"/>
    </xf>
    <xf numFmtId="44" fontId="1" fillId="0" borderId="2" xfId="0" applyNumberFormat="1" applyFont="1" applyBorder="1" applyProtection="1">
      <protection locked="0"/>
    </xf>
    <xf numFmtId="44" fontId="1" fillId="0" borderId="24" xfId="0" applyNumberFormat="1" applyFont="1" applyBorder="1" applyProtection="1">
      <protection locked="0"/>
    </xf>
    <xf numFmtId="44" fontId="1" fillId="0" borderId="14" xfId="0" applyNumberFormat="1" applyFont="1" applyBorder="1" applyProtection="1">
      <protection locked="0"/>
    </xf>
    <xf numFmtId="44" fontId="1" fillId="0" borderId="27" xfId="0" applyNumberFormat="1" applyFont="1" applyBorder="1" applyProtection="1">
      <protection locked="0"/>
    </xf>
    <xf numFmtId="44" fontId="1" fillId="0" borderId="2" xfId="0" applyNumberFormat="1" applyFont="1" applyFill="1" applyBorder="1" applyProtection="1">
      <protection locked="0"/>
    </xf>
    <xf numFmtId="44" fontId="1" fillId="0" borderId="17" xfId="0" applyNumberFormat="1" applyFont="1" applyBorder="1" applyProtection="1">
      <protection locked="0"/>
    </xf>
    <xf numFmtId="44" fontId="1" fillId="0" borderId="14" xfId="0" applyNumberFormat="1" applyFont="1" applyFill="1" applyBorder="1" applyProtection="1">
      <protection locked="0"/>
    </xf>
    <xf numFmtId="44" fontId="1" fillId="0" borderId="22" xfId="0" applyNumberFormat="1" applyFont="1" applyBorder="1" applyProtection="1">
      <protection locked="0"/>
    </xf>
    <xf numFmtId="44" fontId="2" fillId="0" borderId="11" xfId="0" applyNumberFormat="1" applyFont="1" applyBorder="1" applyProtection="1">
      <protection locked="0"/>
    </xf>
    <xf numFmtId="0" fontId="2" fillId="0" borderId="0" xfId="0" applyFont="1" applyProtection="1"/>
    <xf numFmtId="0" fontId="1" fillId="0" borderId="0" xfId="0" applyFont="1" applyAlignment="1" applyProtection="1">
      <alignment horizontal="center"/>
    </xf>
    <xf numFmtId="44" fontId="1" fillId="0" borderId="0" xfId="0" applyNumberFormat="1" applyFont="1" applyProtection="1"/>
    <xf numFmtId="0" fontId="1" fillId="0" borderId="0" xfId="0" applyFont="1" applyProtection="1"/>
    <xf numFmtId="0" fontId="2" fillId="0" borderId="7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 wrapText="1"/>
    </xf>
    <xf numFmtId="44" fontId="2" fillId="0" borderId="9" xfId="0" applyNumberFormat="1" applyFont="1" applyBorder="1" applyAlignment="1" applyProtection="1">
      <alignment horizontal="center"/>
    </xf>
    <xf numFmtId="0" fontId="2" fillId="0" borderId="10" xfId="0" applyFont="1" applyBorder="1" applyProtection="1"/>
    <xf numFmtId="0" fontId="1" fillId="0" borderId="11" xfId="0" applyFont="1" applyBorder="1" applyAlignment="1" applyProtection="1">
      <alignment horizontal="center"/>
    </xf>
    <xf numFmtId="44" fontId="1" fillId="0" borderId="12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Alignment="1" applyProtection="1">
      <alignment horizontal="center"/>
    </xf>
    <xf numFmtId="44" fontId="1" fillId="0" borderId="6" xfId="0" applyNumberFormat="1" applyFont="1" applyFill="1" applyBorder="1" applyProtection="1"/>
    <xf numFmtId="0" fontId="1" fillId="0" borderId="1" xfId="0" applyFont="1" applyBorder="1" applyProtection="1"/>
    <xf numFmtId="0" fontId="1" fillId="0" borderId="2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wrapText="1"/>
    </xf>
    <xf numFmtId="0" fontId="1" fillId="0" borderId="23" xfId="0" applyFont="1" applyBorder="1" applyProtection="1"/>
    <xf numFmtId="0" fontId="1" fillId="0" borderId="24" xfId="0" applyFont="1" applyBorder="1" applyAlignment="1" applyProtection="1">
      <alignment horizontal="center"/>
    </xf>
    <xf numFmtId="44" fontId="1" fillId="0" borderId="25" xfId="0" applyNumberFormat="1" applyFont="1" applyFill="1" applyBorder="1" applyProtection="1"/>
    <xf numFmtId="44" fontId="1" fillId="0" borderId="3" xfId="0" applyNumberFormat="1" applyFont="1" applyFill="1" applyBorder="1" applyProtection="1"/>
    <xf numFmtId="0" fontId="1" fillId="0" borderId="13" xfId="0" applyFont="1" applyBorder="1" applyProtection="1"/>
    <xf numFmtId="0" fontId="1" fillId="0" borderId="14" xfId="0" applyFont="1" applyBorder="1" applyAlignment="1" applyProtection="1">
      <alignment horizontal="center"/>
    </xf>
    <xf numFmtId="44" fontId="1" fillId="0" borderId="15" xfId="0" applyNumberFormat="1" applyFont="1" applyFill="1" applyBorder="1" applyProtection="1"/>
    <xf numFmtId="0" fontId="1" fillId="0" borderId="26" xfId="0" applyFont="1" applyBorder="1" applyAlignment="1" applyProtection="1">
      <alignment wrapText="1"/>
    </xf>
    <xf numFmtId="0" fontId="1" fillId="0" borderId="27" xfId="0" applyFont="1" applyBorder="1" applyAlignment="1" applyProtection="1">
      <alignment horizontal="center"/>
    </xf>
    <xf numFmtId="44" fontId="1" fillId="0" borderId="28" xfId="0" applyNumberFormat="1" applyFont="1" applyFill="1" applyBorder="1" applyProtection="1"/>
    <xf numFmtId="0" fontId="1" fillId="2" borderId="13" xfId="0" applyFont="1" applyFill="1" applyBorder="1" applyAlignment="1" applyProtection="1">
      <alignment wrapText="1"/>
    </xf>
    <xf numFmtId="0" fontId="1" fillId="2" borderId="13" xfId="0" applyFont="1" applyFill="1" applyBorder="1" applyProtection="1"/>
    <xf numFmtId="0" fontId="1" fillId="2" borderId="29" xfId="0" applyFont="1" applyFill="1" applyBorder="1" applyProtection="1"/>
    <xf numFmtId="44" fontId="1" fillId="0" borderId="30" xfId="0" applyNumberFormat="1" applyFont="1" applyFill="1" applyBorder="1" applyProtection="1"/>
    <xf numFmtId="0" fontId="1" fillId="0" borderId="18" xfId="0" applyFont="1" applyBorder="1" applyProtection="1"/>
    <xf numFmtId="0" fontId="1" fillId="0" borderId="2" xfId="0" applyFont="1" applyFill="1" applyBorder="1" applyAlignment="1" applyProtection="1">
      <alignment horizontal="center"/>
    </xf>
    <xf numFmtId="44" fontId="1" fillId="0" borderId="19" xfId="0" applyNumberFormat="1" applyFont="1" applyFill="1" applyBorder="1" applyProtection="1"/>
    <xf numFmtId="0" fontId="1" fillId="2" borderId="20" xfId="0" applyFont="1" applyFill="1" applyBorder="1" applyProtection="1"/>
    <xf numFmtId="0" fontId="1" fillId="0" borderId="17" xfId="0" applyFont="1" applyBorder="1" applyAlignment="1" applyProtection="1">
      <alignment horizontal="center"/>
    </xf>
    <xf numFmtId="0" fontId="1" fillId="0" borderId="17" xfId="0" applyFont="1" applyFill="1" applyBorder="1" applyAlignment="1" applyProtection="1">
      <alignment horizontal="center"/>
    </xf>
    <xf numFmtId="44" fontId="1" fillId="0" borderId="21" xfId="0" applyNumberFormat="1" applyFont="1" applyFill="1" applyBorder="1" applyProtection="1"/>
    <xf numFmtId="0" fontId="1" fillId="0" borderId="14" xfId="0" applyFont="1" applyFill="1" applyBorder="1" applyAlignment="1" applyProtection="1">
      <alignment horizontal="center"/>
    </xf>
    <xf numFmtId="0" fontId="1" fillId="0" borderId="16" xfId="0" applyFont="1" applyBorder="1" applyProtection="1"/>
    <xf numFmtId="0" fontId="1" fillId="0" borderId="22" xfId="0" applyFont="1" applyBorder="1" applyAlignment="1" applyProtection="1">
      <alignment horizontal="center"/>
    </xf>
    <xf numFmtId="0" fontId="2" fillId="0" borderId="7" xfId="0" applyFont="1" applyFill="1" applyBorder="1" applyProtection="1"/>
    <xf numFmtId="0" fontId="2" fillId="0" borderId="11" xfId="0" applyFont="1" applyBorder="1" applyAlignment="1" applyProtection="1">
      <alignment horizontal="center"/>
    </xf>
    <xf numFmtId="44" fontId="2" fillId="0" borderId="12" xfId="0" applyNumberFormat="1" applyFont="1" applyBorder="1" applyProtection="1"/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72"/>
  <sheetViews>
    <sheetView tabSelected="1" workbookViewId="0">
      <selection activeCell="D58" sqref="D58"/>
    </sheetView>
  </sheetViews>
  <sheetFormatPr defaultRowHeight="16.5" x14ac:dyDescent="0.3"/>
  <cols>
    <col min="1" max="1" width="77.7109375" style="17" customWidth="1"/>
    <col min="2" max="2" width="9.140625" style="15"/>
    <col min="3" max="3" width="10.5703125" style="15" customWidth="1"/>
    <col min="4" max="4" width="16" style="1" bestFit="1" customWidth="1"/>
    <col min="5" max="5" width="20.5703125" style="16" bestFit="1" customWidth="1"/>
    <col min="6" max="6" width="18.5703125" style="59" customWidth="1"/>
    <col min="7" max="7" width="20.28515625" style="59" customWidth="1"/>
    <col min="8" max="16384" width="9.140625" style="59"/>
  </cols>
  <sheetData>
    <row r="2" spans="1:5" x14ac:dyDescent="0.3">
      <c r="A2" s="14" t="s">
        <v>33</v>
      </c>
    </row>
    <row r="3" spans="1:5" ht="17.25" thickBot="1" x14ac:dyDescent="0.35">
      <c r="A3" s="14"/>
    </row>
    <row r="4" spans="1:5" s="58" customFormat="1" ht="33.75" thickBot="1" x14ac:dyDescent="0.35">
      <c r="A4" s="18" t="s">
        <v>0</v>
      </c>
      <c r="B4" s="19" t="s">
        <v>2</v>
      </c>
      <c r="C4" s="20" t="s">
        <v>3</v>
      </c>
      <c r="D4" s="2" t="s">
        <v>4</v>
      </c>
      <c r="E4" s="21" t="s">
        <v>5</v>
      </c>
    </row>
    <row r="5" spans="1:5" ht="17.25" thickBot="1" x14ac:dyDescent="0.35">
      <c r="A5" s="22" t="s">
        <v>26</v>
      </c>
      <c r="B5" s="23"/>
      <c r="C5" s="23"/>
      <c r="D5" s="3"/>
      <c r="E5" s="24"/>
    </row>
    <row r="6" spans="1:5" x14ac:dyDescent="0.3">
      <c r="A6" s="25" t="s">
        <v>16</v>
      </c>
      <c r="B6" s="26" t="s">
        <v>1</v>
      </c>
      <c r="C6" s="26">
        <v>1</v>
      </c>
      <c r="D6" s="4"/>
      <c r="E6" s="27">
        <f t="shared" ref="E6:E18" si="0">C6*D6</f>
        <v>0</v>
      </c>
    </row>
    <row r="7" spans="1:5" x14ac:dyDescent="0.3">
      <c r="A7" s="28" t="s">
        <v>17</v>
      </c>
      <c r="B7" s="29" t="s">
        <v>1</v>
      </c>
      <c r="C7" s="29">
        <v>1</v>
      </c>
      <c r="D7" s="5"/>
      <c r="E7" s="27">
        <f t="shared" si="0"/>
        <v>0</v>
      </c>
    </row>
    <row r="8" spans="1:5" x14ac:dyDescent="0.3">
      <c r="A8" s="28" t="s">
        <v>15</v>
      </c>
      <c r="B8" s="29" t="s">
        <v>7</v>
      </c>
      <c r="C8" s="29">
        <v>1</v>
      </c>
      <c r="D8" s="5"/>
      <c r="E8" s="27">
        <f t="shared" si="0"/>
        <v>0</v>
      </c>
    </row>
    <row r="9" spans="1:5" x14ac:dyDescent="0.3">
      <c r="A9" s="28" t="s">
        <v>38</v>
      </c>
      <c r="B9" s="29" t="s">
        <v>7</v>
      </c>
      <c r="C9" s="29">
        <v>1</v>
      </c>
      <c r="D9" s="5"/>
      <c r="E9" s="27">
        <f t="shared" si="0"/>
        <v>0</v>
      </c>
    </row>
    <row r="10" spans="1:5" ht="33" x14ac:dyDescent="0.3">
      <c r="A10" s="30" t="s">
        <v>39</v>
      </c>
      <c r="B10" s="29" t="s">
        <v>1</v>
      </c>
      <c r="C10" s="29">
        <v>1</v>
      </c>
      <c r="D10" s="5"/>
      <c r="E10" s="27">
        <f t="shared" si="0"/>
        <v>0</v>
      </c>
    </row>
    <row r="11" spans="1:5" ht="33.75" thickBot="1" x14ac:dyDescent="0.35">
      <c r="A11" s="30" t="s">
        <v>37</v>
      </c>
      <c r="B11" s="29" t="s">
        <v>1</v>
      </c>
      <c r="C11" s="29">
        <v>1</v>
      </c>
      <c r="D11" s="5"/>
      <c r="E11" s="27">
        <f t="shared" ref="E11" si="1">C11*D11</f>
        <v>0</v>
      </c>
    </row>
    <row r="12" spans="1:5" ht="17.25" thickBot="1" x14ac:dyDescent="0.35">
      <c r="A12" s="22" t="s">
        <v>34</v>
      </c>
      <c r="B12" s="23"/>
      <c r="C12" s="23"/>
      <c r="D12" s="3"/>
      <c r="E12" s="24"/>
    </row>
    <row r="13" spans="1:5" x14ac:dyDescent="0.3">
      <c r="A13" s="31" t="s">
        <v>35</v>
      </c>
      <c r="B13" s="32" t="s">
        <v>1</v>
      </c>
      <c r="C13" s="32">
        <v>1</v>
      </c>
      <c r="D13" s="6"/>
      <c r="E13" s="33">
        <f t="shared" si="0"/>
        <v>0</v>
      </c>
    </row>
    <row r="14" spans="1:5" x14ac:dyDescent="0.3">
      <c r="A14" s="28" t="s">
        <v>36</v>
      </c>
      <c r="B14" s="29" t="s">
        <v>1</v>
      </c>
      <c r="C14" s="29">
        <v>1</v>
      </c>
      <c r="D14" s="5"/>
      <c r="E14" s="34">
        <f t="shared" si="0"/>
        <v>0</v>
      </c>
    </row>
    <row r="15" spans="1:5" x14ac:dyDescent="0.3">
      <c r="A15" s="35" t="s">
        <v>73</v>
      </c>
      <c r="B15" s="36" t="s">
        <v>1</v>
      </c>
      <c r="C15" s="36">
        <v>1</v>
      </c>
      <c r="D15" s="7"/>
      <c r="E15" s="37">
        <f t="shared" si="0"/>
        <v>0</v>
      </c>
    </row>
    <row r="16" spans="1:5" x14ac:dyDescent="0.3">
      <c r="A16" s="35" t="s">
        <v>40</v>
      </c>
      <c r="B16" s="36" t="s">
        <v>1</v>
      </c>
      <c r="C16" s="36">
        <v>1</v>
      </c>
      <c r="D16" s="7"/>
      <c r="E16" s="37">
        <f t="shared" si="0"/>
        <v>0</v>
      </c>
    </row>
    <row r="17" spans="1:5" x14ac:dyDescent="0.3">
      <c r="A17" s="35" t="s">
        <v>49</v>
      </c>
      <c r="B17" s="36" t="s">
        <v>7</v>
      </c>
      <c r="C17" s="36">
        <v>5</v>
      </c>
      <c r="D17" s="7"/>
      <c r="E17" s="37">
        <f t="shared" si="0"/>
        <v>0</v>
      </c>
    </row>
    <row r="18" spans="1:5" ht="33.75" thickBot="1" x14ac:dyDescent="0.35">
      <c r="A18" s="38" t="s">
        <v>74</v>
      </c>
      <c r="B18" s="39" t="s">
        <v>6</v>
      </c>
      <c r="C18" s="39">
        <v>40</v>
      </c>
      <c r="D18" s="8"/>
      <c r="E18" s="40">
        <f t="shared" si="0"/>
        <v>0</v>
      </c>
    </row>
    <row r="19" spans="1:5" ht="17.25" thickBot="1" x14ac:dyDescent="0.35">
      <c r="A19" s="22" t="s">
        <v>27</v>
      </c>
      <c r="B19" s="23"/>
      <c r="C19" s="23"/>
      <c r="D19" s="3"/>
      <c r="E19" s="24"/>
    </row>
    <row r="20" spans="1:5" ht="33" x14ac:dyDescent="0.3">
      <c r="A20" s="41" t="s">
        <v>47</v>
      </c>
      <c r="B20" s="36" t="s">
        <v>48</v>
      </c>
      <c r="C20" s="36">
        <v>4</v>
      </c>
      <c r="D20" s="7"/>
      <c r="E20" s="37">
        <f t="shared" ref="E20" si="2">C20*D20</f>
        <v>0</v>
      </c>
    </row>
    <row r="21" spans="1:5" x14ac:dyDescent="0.3">
      <c r="A21" s="42" t="s">
        <v>24</v>
      </c>
      <c r="B21" s="36" t="s">
        <v>6</v>
      </c>
      <c r="C21" s="36">
        <v>306</v>
      </c>
      <c r="D21" s="7"/>
      <c r="E21" s="37">
        <f t="shared" ref="E21:E28" si="3">C21*D21</f>
        <v>0</v>
      </c>
    </row>
    <row r="22" spans="1:5" x14ac:dyDescent="0.3">
      <c r="A22" s="41" t="s">
        <v>18</v>
      </c>
      <c r="B22" s="36" t="s">
        <v>1</v>
      </c>
      <c r="C22" s="36">
        <v>1</v>
      </c>
      <c r="D22" s="7"/>
      <c r="E22" s="37">
        <f t="shared" si="3"/>
        <v>0</v>
      </c>
    </row>
    <row r="23" spans="1:5" x14ac:dyDescent="0.3">
      <c r="A23" s="42" t="s">
        <v>19</v>
      </c>
      <c r="B23" s="36" t="s">
        <v>7</v>
      </c>
      <c r="C23" s="36">
        <v>31</v>
      </c>
      <c r="D23" s="7"/>
      <c r="E23" s="37">
        <f t="shared" si="3"/>
        <v>0</v>
      </c>
    </row>
    <row r="24" spans="1:5" x14ac:dyDescent="0.3">
      <c r="A24" s="43" t="s">
        <v>41</v>
      </c>
      <c r="B24" s="36" t="s">
        <v>7</v>
      </c>
      <c r="C24" s="36">
        <v>5</v>
      </c>
      <c r="D24" s="7"/>
      <c r="E24" s="37">
        <f t="shared" si="3"/>
        <v>0</v>
      </c>
    </row>
    <row r="25" spans="1:5" x14ac:dyDescent="0.3">
      <c r="A25" s="43" t="s">
        <v>43</v>
      </c>
      <c r="B25" s="36" t="s">
        <v>6</v>
      </c>
      <c r="C25" s="36">
        <v>40</v>
      </c>
      <c r="D25" s="7"/>
      <c r="E25" s="44">
        <f t="shared" si="3"/>
        <v>0</v>
      </c>
    </row>
    <row r="26" spans="1:5" x14ac:dyDescent="0.3">
      <c r="A26" s="45" t="s">
        <v>42</v>
      </c>
      <c r="B26" s="46" t="s">
        <v>7</v>
      </c>
      <c r="C26" s="46">
        <v>5</v>
      </c>
      <c r="D26" s="9"/>
      <c r="E26" s="47">
        <f t="shared" si="3"/>
        <v>0</v>
      </c>
    </row>
    <row r="27" spans="1:5" x14ac:dyDescent="0.3">
      <c r="A27" s="48" t="s">
        <v>44</v>
      </c>
      <c r="B27" s="49" t="s">
        <v>7</v>
      </c>
      <c r="C27" s="50">
        <v>44</v>
      </c>
      <c r="D27" s="10"/>
      <c r="E27" s="51">
        <f t="shared" si="3"/>
        <v>0</v>
      </c>
    </row>
    <row r="28" spans="1:5" x14ac:dyDescent="0.3">
      <c r="A28" s="35" t="s">
        <v>45</v>
      </c>
      <c r="B28" s="36" t="s">
        <v>8</v>
      </c>
      <c r="C28" s="52">
        <v>8</v>
      </c>
      <c r="D28" s="11"/>
      <c r="E28" s="37">
        <f t="shared" si="3"/>
        <v>0</v>
      </c>
    </row>
    <row r="29" spans="1:5" ht="17.25" thickBot="1" x14ac:dyDescent="0.35">
      <c r="A29" s="35" t="s">
        <v>46</v>
      </c>
      <c r="B29" s="36" t="s">
        <v>8</v>
      </c>
      <c r="C29" s="52">
        <v>4</v>
      </c>
      <c r="D29" s="11"/>
      <c r="E29" s="37">
        <f t="shared" ref="E29" si="4">C29*D29</f>
        <v>0</v>
      </c>
    </row>
    <row r="30" spans="1:5" ht="17.25" thickBot="1" x14ac:dyDescent="0.35">
      <c r="A30" s="22" t="s">
        <v>28</v>
      </c>
      <c r="B30" s="23"/>
      <c r="C30" s="23"/>
      <c r="D30" s="3"/>
      <c r="E30" s="24"/>
    </row>
    <row r="31" spans="1:5" x14ac:dyDescent="0.3">
      <c r="A31" s="53" t="s">
        <v>30</v>
      </c>
      <c r="B31" s="54" t="s">
        <v>7</v>
      </c>
      <c r="C31" s="54">
        <v>137</v>
      </c>
      <c r="D31" s="12"/>
      <c r="E31" s="51">
        <f t="shared" ref="E31:E37" si="5">C31*D31</f>
        <v>0</v>
      </c>
    </row>
    <row r="32" spans="1:5" x14ac:dyDescent="0.3">
      <c r="A32" s="45" t="s">
        <v>31</v>
      </c>
      <c r="B32" s="29" t="s">
        <v>7</v>
      </c>
      <c r="C32" s="29">
        <v>390</v>
      </c>
      <c r="D32" s="5"/>
      <c r="E32" s="34">
        <f t="shared" si="5"/>
        <v>0</v>
      </c>
    </row>
    <row r="33" spans="1:5" x14ac:dyDescent="0.3">
      <c r="A33" s="28" t="s">
        <v>52</v>
      </c>
      <c r="B33" s="29" t="s">
        <v>7</v>
      </c>
      <c r="C33" s="29">
        <v>9</v>
      </c>
      <c r="D33" s="5"/>
      <c r="E33" s="34">
        <f t="shared" si="5"/>
        <v>0</v>
      </c>
    </row>
    <row r="34" spans="1:5" x14ac:dyDescent="0.3">
      <c r="A34" s="28" t="s">
        <v>53</v>
      </c>
      <c r="B34" s="29" t="s">
        <v>7</v>
      </c>
      <c r="C34" s="29">
        <v>6</v>
      </c>
      <c r="D34" s="5"/>
      <c r="E34" s="34">
        <f t="shared" si="5"/>
        <v>0</v>
      </c>
    </row>
    <row r="35" spans="1:5" x14ac:dyDescent="0.3">
      <c r="A35" s="28" t="s">
        <v>50</v>
      </c>
      <c r="B35" s="29" t="s">
        <v>7</v>
      </c>
      <c r="C35" s="29">
        <v>27</v>
      </c>
      <c r="D35" s="5"/>
      <c r="E35" s="34">
        <f t="shared" si="5"/>
        <v>0</v>
      </c>
    </row>
    <row r="36" spans="1:5" x14ac:dyDescent="0.3">
      <c r="A36" s="28" t="s">
        <v>54</v>
      </c>
      <c r="B36" s="29" t="s">
        <v>7</v>
      </c>
      <c r="C36" s="29">
        <v>137</v>
      </c>
      <c r="D36" s="5"/>
      <c r="E36" s="34">
        <f t="shared" si="5"/>
        <v>0</v>
      </c>
    </row>
    <row r="37" spans="1:5" ht="17.25" thickBot="1" x14ac:dyDescent="0.35">
      <c r="A37" s="35" t="s">
        <v>51</v>
      </c>
      <c r="B37" s="36" t="s">
        <v>7</v>
      </c>
      <c r="C37" s="36">
        <v>15</v>
      </c>
      <c r="D37" s="7"/>
      <c r="E37" s="37">
        <f t="shared" si="5"/>
        <v>0</v>
      </c>
    </row>
    <row r="38" spans="1:5" ht="17.25" thickBot="1" x14ac:dyDescent="0.35">
      <c r="A38" s="22" t="s">
        <v>29</v>
      </c>
      <c r="B38" s="23"/>
      <c r="C38" s="23"/>
      <c r="D38" s="3"/>
      <c r="E38" s="24"/>
    </row>
    <row r="39" spans="1:5" ht="15.75" customHeight="1" x14ac:dyDescent="0.35">
      <c r="A39" s="35" t="s">
        <v>55</v>
      </c>
      <c r="B39" s="36" t="s">
        <v>7</v>
      </c>
      <c r="C39" s="36">
        <v>9</v>
      </c>
      <c r="D39" s="7"/>
      <c r="E39" s="37">
        <f t="shared" ref="E39:E56" si="6">C39*D39</f>
        <v>0</v>
      </c>
    </row>
    <row r="40" spans="1:5" x14ac:dyDescent="0.3">
      <c r="A40" s="35" t="s">
        <v>56</v>
      </c>
      <c r="B40" s="36" t="s">
        <v>7</v>
      </c>
      <c r="C40" s="36">
        <v>29</v>
      </c>
      <c r="D40" s="11"/>
      <c r="E40" s="37">
        <f t="shared" si="6"/>
        <v>0</v>
      </c>
    </row>
    <row r="41" spans="1:5" x14ac:dyDescent="0.3">
      <c r="A41" s="35" t="s">
        <v>57</v>
      </c>
      <c r="B41" s="36" t="s">
        <v>7</v>
      </c>
      <c r="C41" s="36">
        <v>14</v>
      </c>
      <c r="D41" s="11"/>
      <c r="E41" s="37">
        <f t="shared" si="6"/>
        <v>0</v>
      </c>
    </row>
    <row r="42" spans="1:5" x14ac:dyDescent="0.3">
      <c r="A42" s="35" t="s">
        <v>58</v>
      </c>
      <c r="B42" s="36" t="s">
        <v>7</v>
      </c>
      <c r="C42" s="36">
        <v>15</v>
      </c>
      <c r="D42" s="11"/>
      <c r="E42" s="37">
        <f t="shared" si="6"/>
        <v>0</v>
      </c>
    </row>
    <row r="43" spans="1:5" ht="18" x14ac:dyDescent="0.35">
      <c r="A43" s="35" t="s">
        <v>61</v>
      </c>
      <c r="B43" s="36" t="s">
        <v>7</v>
      </c>
      <c r="C43" s="36">
        <v>6</v>
      </c>
      <c r="D43" s="11"/>
      <c r="E43" s="37">
        <f t="shared" si="6"/>
        <v>0</v>
      </c>
    </row>
    <row r="44" spans="1:5" x14ac:dyDescent="0.3">
      <c r="A44" s="35" t="s">
        <v>62</v>
      </c>
      <c r="B44" s="36" t="s">
        <v>7</v>
      </c>
      <c r="C44" s="36">
        <v>10</v>
      </c>
      <c r="D44" s="11"/>
      <c r="E44" s="37">
        <f t="shared" si="6"/>
        <v>0</v>
      </c>
    </row>
    <row r="45" spans="1:5" x14ac:dyDescent="0.3">
      <c r="A45" s="35" t="s">
        <v>59</v>
      </c>
      <c r="B45" s="36" t="s">
        <v>7</v>
      </c>
      <c r="C45" s="36">
        <v>6</v>
      </c>
      <c r="D45" s="11"/>
      <c r="E45" s="37">
        <f t="shared" si="6"/>
        <v>0</v>
      </c>
    </row>
    <row r="46" spans="1:5" x14ac:dyDescent="0.3">
      <c r="A46" s="35" t="s">
        <v>60</v>
      </c>
      <c r="B46" s="36" t="s">
        <v>7</v>
      </c>
      <c r="C46" s="36">
        <v>6</v>
      </c>
      <c r="D46" s="11"/>
      <c r="E46" s="37">
        <f t="shared" si="6"/>
        <v>0</v>
      </c>
    </row>
    <row r="47" spans="1:5" x14ac:dyDescent="0.3">
      <c r="A47" s="35" t="s">
        <v>63</v>
      </c>
      <c r="B47" s="36" t="s">
        <v>7</v>
      </c>
      <c r="C47" s="36">
        <v>11</v>
      </c>
      <c r="D47" s="11"/>
      <c r="E47" s="37">
        <f t="shared" si="6"/>
        <v>0</v>
      </c>
    </row>
    <row r="48" spans="1:5" x14ac:dyDescent="0.3">
      <c r="A48" s="35" t="s">
        <v>64</v>
      </c>
      <c r="B48" s="36" t="s">
        <v>7</v>
      </c>
      <c r="C48" s="36">
        <v>15</v>
      </c>
      <c r="D48" s="11"/>
      <c r="E48" s="37">
        <f t="shared" si="6"/>
        <v>0</v>
      </c>
    </row>
    <row r="49" spans="1:5" x14ac:dyDescent="0.3">
      <c r="A49" s="35" t="s">
        <v>65</v>
      </c>
      <c r="B49" s="36" t="s">
        <v>7</v>
      </c>
      <c r="C49" s="36">
        <v>15</v>
      </c>
      <c r="D49" s="11"/>
      <c r="E49" s="37">
        <f t="shared" si="6"/>
        <v>0</v>
      </c>
    </row>
    <row r="50" spans="1:5" x14ac:dyDescent="0.3">
      <c r="A50" s="35" t="s">
        <v>66</v>
      </c>
      <c r="B50" s="36" t="s">
        <v>7</v>
      </c>
      <c r="C50" s="36">
        <v>15</v>
      </c>
      <c r="D50" s="11"/>
      <c r="E50" s="37">
        <f t="shared" si="6"/>
        <v>0</v>
      </c>
    </row>
    <row r="51" spans="1:5" ht="15.75" customHeight="1" x14ac:dyDescent="0.35">
      <c r="A51" s="35" t="s">
        <v>67</v>
      </c>
      <c r="B51" s="36" t="s">
        <v>7</v>
      </c>
      <c r="C51" s="36">
        <v>45</v>
      </c>
      <c r="D51" s="11"/>
      <c r="E51" s="37">
        <f t="shared" si="6"/>
        <v>0</v>
      </c>
    </row>
    <row r="52" spans="1:5" x14ac:dyDescent="0.3">
      <c r="A52" s="35" t="s">
        <v>68</v>
      </c>
      <c r="B52" s="36" t="s">
        <v>7</v>
      </c>
      <c r="C52" s="36">
        <v>152</v>
      </c>
      <c r="D52" s="11"/>
      <c r="E52" s="37">
        <f t="shared" si="6"/>
        <v>0</v>
      </c>
    </row>
    <row r="53" spans="1:5" x14ac:dyDescent="0.3">
      <c r="A53" s="35" t="s">
        <v>69</v>
      </c>
      <c r="B53" s="36" t="s">
        <v>7</v>
      </c>
      <c r="C53" s="36">
        <v>72</v>
      </c>
      <c r="D53" s="11"/>
      <c r="E53" s="37">
        <f t="shared" si="6"/>
        <v>0</v>
      </c>
    </row>
    <row r="54" spans="1:5" x14ac:dyDescent="0.3">
      <c r="A54" s="35" t="s">
        <v>70</v>
      </c>
      <c r="B54" s="36" t="s">
        <v>7</v>
      </c>
      <c r="C54" s="36">
        <v>67</v>
      </c>
      <c r="D54" s="11"/>
      <c r="E54" s="37">
        <f t="shared" si="6"/>
        <v>0</v>
      </c>
    </row>
    <row r="55" spans="1:5" x14ac:dyDescent="0.3">
      <c r="A55" s="35" t="s">
        <v>71</v>
      </c>
      <c r="B55" s="36" t="s">
        <v>7</v>
      </c>
      <c r="C55" s="36">
        <v>60</v>
      </c>
      <c r="D55" s="11"/>
      <c r="E55" s="37">
        <f t="shared" si="6"/>
        <v>0</v>
      </c>
    </row>
    <row r="56" spans="1:5" ht="17.25" thickBot="1" x14ac:dyDescent="0.35">
      <c r="A56" s="35" t="s">
        <v>72</v>
      </c>
      <c r="B56" s="36" t="s">
        <v>20</v>
      </c>
      <c r="C56" s="36">
        <v>7</v>
      </c>
      <c r="D56" s="11"/>
      <c r="E56" s="37">
        <f t="shared" si="6"/>
        <v>0</v>
      </c>
    </row>
    <row r="57" spans="1:5" ht="17.25" thickBot="1" x14ac:dyDescent="0.35">
      <c r="A57" s="22" t="s">
        <v>32</v>
      </c>
      <c r="B57" s="23"/>
      <c r="C57" s="23"/>
      <c r="D57" s="3"/>
      <c r="E57" s="24"/>
    </row>
    <row r="58" spans="1:5" x14ac:dyDescent="0.3">
      <c r="A58" s="25" t="s">
        <v>9</v>
      </c>
      <c r="B58" s="26" t="s">
        <v>1</v>
      </c>
      <c r="C58" s="26">
        <v>1</v>
      </c>
      <c r="D58" s="4"/>
      <c r="E58" s="37">
        <f t="shared" ref="E58:E64" si="7">C58*D58</f>
        <v>0</v>
      </c>
    </row>
    <row r="59" spans="1:5" x14ac:dyDescent="0.3">
      <c r="A59" s="25" t="s">
        <v>23</v>
      </c>
      <c r="B59" s="26" t="s">
        <v>1</v>
      </c>
      <c r="C59" s="26">
        <v>1</v>
      </c>
      <c r="D59" s="4"/>
      <c r="E59" s="37">
        <f t="shared" si="7"/>
        <v>0</v>
      </c>
    </row>
    <row r="60" spans="1:5" x14ac:dyDescent="0.3">
      <c r="A60" s="28" t="s">
        <v>10</v>
      </c>
      <c r="B60" s="29" t="s">
        <v>1</v>
      </c>
      <c r="C60" s="29">
        <v>1</v>
      </c>
      <c r="D60" s="5"/>
      <c r="E60" s="34">
        <f t="shared" si="7"/>
        <v>0</v>
      </c>
    </row>
    <row r="61" spans="1:5" x14ac:dyDescent="0.3">
      <c r="A61" s="28" t="s">
        <v>21</v>
      </c>
      <c r="B61" s="29" t="s">
        <v>1</v>
      </c>
      <c r="C61" s="29">
        <v>1</v>
      </c>
      <c r="D61" s="5"/>
      <c r="E61" s="34">
        <f t="shared" si="7"/>
        <v>0</v>
      </c>
    </row>
    <row r="62" spans="1:5" x14ac:dyDescent="0.3">
      <c r="A62" s="28" t="s">
        <v>25</v>
      </c>
      <c r="B62" s="29" t="s">
        <v>7</v>
      </c>
      <c r="C62" s="29">
        <v>1</v>
      </c>
      <c r="D62" s="5"/>
      <c r="E62" s="34">
        <f t="shared" si="7"/>
        <v>0</v>
      </c>
    </row>
    <row r="63" spans="1:5" x14ac:dyDescent="0.3">
      <c r="A63" s="28" t="s">
        <v>11</v>
      </c>
      <c r="B63" s="29" t="s">
        <v>1</v>
      </c>
      <c r="C63" s="29">
        <v>1</v>
      </c>
      <c r="D63" s="5"/>
      <c r="E63" s="34">
        <f t="shared" si="7"/>
        <v>0</v>
      </c>
    </row>
    <row r="64" spans="1:5" ht="17.25" thickBot="1" x14ac:dyDescent="0.35">
      <c r="A64" s="28" t="s">
        <v>22</v>
      </c>
      <c r="B64" s="29" t="s">
        <v>1</v>
      </c>
      <c r="C64" s="29">
        <v>1</v>
      </c>
      <c r="D64" s="5"/>
      <c r="E64" s="34">
        <f t="shared" si="7"/>
        <v>0</v>
      </c>
    </row>
    <row r="65" spans="1:6" ht="17.25" thickBot="1" x14ac:dyDescent="0.35">
      <c r="A65" s="55" t="s">
        <v>12</v>
      </c>
      <c r="B65" s="56"/>
      <c r="C65" s="56"/>
      <c r="D65" s="13"/>
      <c r="E65" s="57">
        <f>SUM(E6:E64)</f>
        <v>0</v>
      </c>
    </row>
    <row r="66" spans="1:6" ht="17.25" thickBot="1" x14ac:dyDescent="0.35">
      <c r="A66" s="55" t="s">
        <v>13</v>
      </c>
      <c r="B66" s="56"/>
      <c r="C66" s="56"/>
      <c r="D66" s="13"/>
      <c r="E66" s="57">
        <f>E65*0.21</f>
        <v>0</v>
      </c>
    </row>
    <row r="67" spans="1:6" ht="17.25" thickBot="1" x14ac:dyDescent="0.35">
      <c r="A67" s="55" t="s">
        <v>14</v>
      </c>
      <c r="B67" s="56"/>
      <c r="C67" s="56"/>
      <c r="D67" s="13"/>
      <c r="E67" s="57">
        <f>SUM(E65:E66)</f>
        <v>0</v>
      </c>
    </row>
    <row r="72" spans="1:6" x14ac:dyDescent="0.3">
      <c r="F72" s="1"/>
    </row>
  </sheetData>
  <sheetProtection algorithmName="SHA-512" hashValue="zLOUVonJ4nNzMWbsdMfn0fF/heeVp2SYt22OHivW64YvJX3nfBtXY0E9YDuTdhjQu5ISat/rlR/eJr8leDtMjg==" saltValue="LXQzfdetAcRLjR8PLx6SAQ==" spinCount="100000" sheet="1" objects="1" scenarios="1" selectLockedCells="1"/>
  <pageMargins left="0.70866141732283472" right="0.70866141732283472" top="0.78740157480314965" bottom="0.78740157480314965" header="0.31496062992125984" footer="0.31496062992125984"/>
  <pageSetup paperSize="9" scale="97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Ivana Pánková / Alfasystem</cp:lastModifiedBy>
  <cp:lastPrinted>2020-09-17T08:36:42Z</cp:lastPrinted>
  <dcterms:created xsi:type="dcterms:W3CDTF">2015-02-08T15:40:51Z</dcterms:created>
  <dcterms:modified xsi:type="dcterms:W3CDTF">2020-10-15T06:15:36Z</dcterms:modified>
</cp:coreProperties>
</file>