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zu-jhm.justice.cz\dfs\HomeFolders\jnesvadbova\JN\01_MTZ\01_DROGERIE\HYGIENA\2021\Hygiena 2-2021\"/>
    </mc:Choice>
  </mc:AlternateContent>
  <bookViews>
    <workbookView xWindow="0" yWindow="0" windowWidth="19200" windowHeight="7050" activeTab="13"/>
  </bookViews>
  <sheets>
    <sheet name="KSZ" sheetId="12" r:id="rId1"/>
    <sheet name="BK" sheetId="1" r:id="rId2"/>
    <sheet name="BV" sheetId="2" r:id="rId3"/>
    <sheet name="HO" sheetId="3" r:id="rId4"/>
    <sheet name="KM" sheetId="4" r:id="rId5"/>
    <sheet name="PV" sheetId="5" r:id="rId6"/>
    <sheet name="TR" sheetId="6" r:id="rId7"/>
    <sheet name="UH" sheetId="7" r:id="rId8"/>
    <sheet name="VY" sheetId="8" r:id="rId9"/>
    <sheet name="ZN" sheetId="10" r:id="rId10"/>
    <sheet name="ZL" sheetId="9" r:id="rId11"/>
    <sheet name="ZR" sheetId="11" r:id="rId12"/>
    <sheet name="KSZ ZL" sheetId="13" r:id="rId13"/>
    <sheet name="HROMADNÁ" sheetId="16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3" l="1"/>
  <c r="D15" i="13"/>
  <c r="D14" i="13"/>
  <c r="D13" i="13"/>
  <c r="D12" i="13"/>
  <c r="D11" i="13"/>
  <c r="D10" i="13"/>
  <c r="D9" i="13"/>
  <c r="D8" i="13"/>
  <c r="D7" i="13"/>
  <c r="D6" i="13"/>
  <c r="D16" i="11"/>
  <c r="D15" i="11"/>
  <c r="D14" i="11"/>
  <c r="D13" i="11"/>
  <c r="D12" i="11"/>
  <c r="D11" i="11"/>
  <c r="D10" i="11"/>
  <c r="D9" i="11"/>
  <c r="D8" i="11"/>
  <c r="D7" i="11"/>
  <c r="D6" i="11"/>
  <c r="D16" i="9"/>
  <c r="D15" i="9"/>
  <c r="D14" i="9"/>
  <c r="D13" i="9"/>
  <c r="D12" i="9"/>
  <c r="D11" i="9"/>
  <c r="D10" i="9"/>
  <c r="D9" i="9"/>
  <c r="D8" i="9"/>
  <c r="D7" i="9"/>
  <c r="D6" i="9"/>
  <c r="D16" i="10"/>
  <c r="D15" i="10"/>
  <c r="D14" i="10"/>
  <c r="D13" i="10"/>
  <c r="D12" i="10"/>
  <c r="D11" i="10"/>
  <c r="D10" i="10"/>
  <c r="D9" i="10"/>
  <c r="D8" i="10"/>
  <c r="D7" i="10"/>
  <c r="D6" i="10"/>
  <c r="D16" i="8"/>
  <c r="D15" i="8"/>
  <c r="D14" i="8"/>
  <c r="D13" i="8"/>
  <c r="D12" i="8"/>
  <c r="D11" i="8"/>
  <c r="D10" i="8"/>
  <c r="D9" i="8"/>
  <c r="D8" i="8"/>
  <c r="D7" i="8"/>
  <c r="D6" i="8"/>
  <c r="D16" i="7"/>
  <c r="D15" i="7"/>
  <c r="D14" i="7"/>
  <c r="D13" i="7"/>
  <c r="D12" i="7"/>
  <c r="D11" i="7"/>
  <c r="D10" i="7"/>
  <c r="D9" i="7"/>
  <c r="D8" i="7"/>
  <c r="D7" i="7"/>
  <c r="D6" i="7"/>
  <c r="D16" i="6"/>
  <c r="D15" i="6"/>
  <c r="D14" i="6"/>
  <c r="D13" i="6"/>
  <c r="D12" i="6"/>
  <c r="D11" i="6"/>
  <c r="D10" i="6"/>
  <c r="D9" i="6"/>
  <c r="D8" i="6"/>
  <c r="D7" i="6"/>
  <c r="D6" i="6"/>
  <c r="D16" i="5"/>
  <c r="D15" i="5"/>
  <c r="D14" i="5"/>
  <c r="D13" i="5"/>
  <c r="D12" i="5"/>
  <c r="D11" i="5"/>
  <c r="D10" i="5"/>
  <c r="D9" i="5"/>
  <c r="D8" i="5"/>
  <c r="D7" i="5"/>
  <c r="D6" i="5"/>
  <c r="D16" i="4"/>
  <c r="D15" i="4"/>
  <c r="D14" i="4"/>
  <c r="D13" i="4"/>
  <c r="D12" i="4"/>
  <c r="D11" i="4"/>
  <c r="D10" i="4"/>
  <c r="D9" i="4"/>
  <c r="D8" i="4"/>
  <c r="D7" i="4"/>
  <c r="D6" i="4"/>
  <c r="D16" i="3"/>
  <c r="D15" i="3"/>
  <c r="D14" i="3"/>
  <c r="D13" i="3"/>
  <c r="D12" i="3"/>
  <c r="D11" i="3"/>
  <c r="D10" i="3"/>
  <c r="D9" i="3"/>
  <c r="D8" i="3"/>
  <c r="D7" i="3"/>
  <c r="D6" i="3"/>
  <c r="D16" i="2"/>
  <c r="D15" i="2"/>
  <c r="D14" i="2"/>
  <c r="D13" i="2"/>
  <c r="D12" i="2"/>
  <c r="D11" i="2"/>
  <c r="D10" i="2"/>
  <c r="D9" i="2"/>
  <c r="D8" i="2"/>
  <c r="D7" i="2"/>
  <c r="D6" i="2"/>
  <c r="D16" i="1"/>
  <c r="D15" i="1"/>
  <c r="D14" i="1"/>
  <c r="D13" i="1"/>
  <c r="D12" i="1"/>
  <c r="D11" i="1"/>
  <c r="D10" i="1"/>
  <c r="D9" i="1"/>
  <c r="D8" i="1"/>
  <c r="D7" i="1"/>
  <c r="D6" i="1"/>
  <c r="D16" i="12"/>
  <c r="D15" i="12"/>
  <c r="D14" i="12"/>
  <c r="D13" i="12"/>
  <c r="D12" i="12"/>
  <c r="D11" i="12"/>
  <c r="D10" i="12"/>
  <c r="D9" i="12"/>
  <c r="D8" i="12"/>
  <c r="D7" i="12"/>
  <c r="D6" i="12"/>
  <c r="E15" i="16" l="1"/>
  <c r="F15" i="16" s="1"/>
  <c r="G15" i="16" s="1"/>
  <c r="E14" i="16"/>
  <c r="F14" i="16" s="1"/>
  <c r="G14" i="16" s="1"/>
  <c r="E13" i="16"/>
  <c r="F13" i="16" s="1"/>
  <c r="G13" i="16" s="1"/>
  <c r="E12" i="16"/>
  <c r="F12" i="16" s="1"/>
  <c r="G12" i="16" s="1"/>
  <c r="E11" i="16"/>
  <c r="F11" i="16" s="1"/>
  <c r="G11" i="16" s="1"/>
  <c r="E10" i="16"/>
  <c r="F10" i="16" s="1"/>
  <c r="G10" i="16" s="1"/>
  <c r="E9" i="16"/>
  <c r="F9" i="16" s="1"/>
  <c r="G9" i="16" s="1"/>
  <c r="E8" i="16"/>
  <c r="F8" i="16" s="1"/>
  <c r="G8" i="16" s="1"/>
  <c r="E7" i="16"/>
  <c r="F7" i="16" s="1"/>
  <c r="G7" i="16" s="1"/>
  <c r="E6" i="16"/>
  <c r="F6" i="16" s="1"/>
  <c r="G6" i="16" s="1"/>
  <c r="E5" i="16"/>
  <c r="F5" i="16" s="1"/>
  <c r="G5" i="16" s="1"/>
  <c r="G16" i="16" l="1"/>
  <c r="F16" i="16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G6" i="12" s="1"/>
  <c r="G17" i="12" l="1"/>
  <c r="F17" i="12"/>
  <c r="F16" i="13" l="1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F7" i="13"/>
  <c r="G7" i="13" s="1"/>
  <c r="F6" i="13"/>
  <c r="G6" i="13" s="1"/>
  <c r="F17" i="13" l="1"/>
  <c r="G9" i="13"/>
  <c r="G17" i="13" s="1"/>
  <c r="F16" i="11" l="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F7" i="11"/>
  <c r="G7" i="11" s="1"/>
  <c r="F6" i="11"/>
  <c r="G6" i="11" s="1"/>
  <c r="F17" i="11" l="1"/>
  <c r="G8" i="11"/>
  <c r="G17" i="11" s="1"/>
  <c r="F16" i="10" l="1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6" i="10"/>
  <c r="F17" i="10" l="1"/>
  <c r="G6" i="10"/>
  <c r="G17" i="10" s="1"/>
  <c r="F16" i="9" l="1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8" i="9"/>
  <c r="G8" i="9" s="1"/>
  <c r="F7" i="9"/>
  <c r="G7" i="9" s="1"/>
  <c r="F6" i="9"/>
  <c r="G6" i="9" s="1"/>
  <c r="G17" i="9" l="1"/>
  <c r="F17" i="9"/>
  <c r="F16" i="8" l="1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10" i="8"/>
  <c r="G10" i="8" s="1"/>
  <c r="F9" i="8"/>
  <c r="G9" i="8" s="1"/>
  <c r="F8" i="8"/>
  <c r="G8" i="8" s="1"/>
  <c r="F7" i="8"/>
  <c r="G7" i="8" s="1"/>
  <c r="F6" i="8"/>
  <c r="G6" i="8" s="1"/>
  <c r="G17" i="8" l="1"/>
  <c r="F17" i="8"/>
  <c r="F16" i="7" l="1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G17" i="7" l="1"/>
  <c r="F17" i="7"/>
  <c r="F16" i="6" l="1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G17" i="6" l="1"/>
  <c r="F17" i="6"/>
  <c r="F16" i="5" l="1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G17" i="5" l="1"/>
  <c r="F17" i="5"/>
  <c r="F16" i="4" l="1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F17" i="4" l="1"/>
  <c r="G6" i="4"/>
  <c r="G17" i="4" s="1"/>
  <c r="F16" i="3" l="1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17" i="3" l="1"/>
  <c r="F17" i="3"/>
  <c r="F16" i="2" l="1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G17" i="2" l="1"/>
  <c r="F17" i="2"/>
  <c r="F16" i="1" l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F8" i="1"/>
  <c r="G8" i="1" s="1"/>
  <c r="F7" i="1"/>
  <c r="G7" i="1" s="1"/>
  <c r="F6" i="1"/>
  <c r="G6" i="1" s="1"/>
  <c r="F17" i="1" l="1"/>
  <c r="G9" i="1"/>
  <c r="G17" i="1" s="1"/>
</calcChain>
</file>

<file path=xl/sharedStrings.xml><?xml version="1.0" encoding="utf-8"?>
<sst xmlns="http://schemas.openxmlformats.org/spreadsheetml/2006/main" count="492" uniqueCount="62">
  <si>
    <t>OSZ + adresa</t>
  </si>
  <si>
    <t>OSZ Blansko, Seifertova 9, 678 44 Blansko</t>
  </si>
  <si>
    <t xml:space="preserve">kontaktní osoba + tel.: </t>
  </si>
  <si>
    <t>Lenka Ševčíková, tel.:  606 431 427</t>
  </si>
  <si>
    <t>poznámky k dodávce:</t>
  </si>
  <si>
    <t>Název dodávaného výrobku</t>
  </si>
  <si>
    <t>Měrná jednotka</t>
  </si>
  <si>
    <t>Cena za MJ bez DPH</t>
  </si>
  <si>
    <t>počet ks/bal/rol/krab</t>
  </si>
  <si>
    <t xml:space="preserve">Cena celkem bez DPH </t>
  </si>
  <si>
    <t>Cena celkem s DPH</t>
  </si>
  <si>
    <t>Tekuté mýdlo 5l Fresh Wave modré</t>
  </si>
  <si>
    <t>1ks</t>
  </si>
  <si>
    <t>Tekuté mýdlo 500ml Vione Moře modré</t>
  </si>
  <si>
    <t>Mýdlo pěnové parfémované 800ml Tork Premium S34</t>
  </si>
  <si>
    <t>Papírové ručníky ZZ 2vr. 4075 celulóza, 3000 ks v krabici</t>
  </si>
  <si>
    <t>1krab</t>
  </si>
  <si>
    <t xml:space="preserve">Sáčky na vložky úzké 13x9cm 25ks </t>
  </si>
  <si>
    <t>1bal</t>
  </si>
  <si>
    <t>Sáčky hygienické papírové 100ks 11+6x28cm</t>
  </si>
  <si>
    <t>Ubrousky bílé Comfort Coll. 30x30cm, 100ks</t>
  </si>
  <si>
    <t xml:space="preserve">Toaletní papír Gigant 2vrs. 280 celulóza </t>
  </si>
  <si>
    <t>1role</t>
  </si>
  <si>
    <t>Toaletní papír 2vrs.160 PERFEX Plus bílý 18m</t>
  </si>
  <si>
    <t>Toaletní papír Gigant 2vrs. 190 Light/Cel</t>
  </si>
  <si>
    <t>Toaletní papír SmartOne 2 vr.bílý,1111 útržků,návin 200 m /6 rolí</t>
  </si>
  <si>
    <t>1kart</t>
  </si>
  <si>
    <t>Celkem:</t>
  </si>
  <si>
    <t>OSZ Břeclav, U Stadionu 2, 690 12 Břeclav</t>
  </si>
  <si>
    <t>OSZ Hodonín, Velkomoravská 11, 695 01 Hodonín</t>
  </si>
  <si>
    <t>David Plánka, 518 309 965, 737 005 899</t>
  </si>
  <si>
    <t>vlastní parkoviště, není ramapa</t>
  </si>
  <si>
    <t>OSZ Kroměříž, Havlíčkova 792/13, 767 01  Kroměříž</t>
  </si>
  <si>
    <t>Kovárová, m. 702 201 140, tel. 573 503 825</t>
  </si>
  <si>
    <t>vjezd do malého dvora</t>
  </si>
  <si>
    <t>E.Košťálová, mob. 724176403, dodávka 8-15 hod.</t>
  </si>
  <si>
    <t>brána do dvora š. 3,6 m, komplik. vjezd z jednosm.ulice</t>
  </si>
  <si>
    <t>OSZ Třebíč, Purkyňovo nám. 1369/1a, 674 34 Třebíč</t>
  </si>
  <si>
    <t>Jana Semeráková - tel. 568 409 054</t>
  </si>
  <si>
    <t>Zdenka Urbánková, 778 531 414</t>
  </si>
  <si>
    <r>
      <rPr>
        <b/>
        <sz val="9"/>
        <color theme="1"/>
        <rFont val="Calibri"/>
        <family val="2"/>
        <charset val="238"/>
        <scheme val="minor"/>
      </rPr>
      <t xml:space="preserve">Okresní státní zastupitelství ve Vyškově, </t>
    </r>
    <r>
      <rPr>
        <sz val="7"/>
        <color theme="1"/>
        <rFont val="Calibri"/>
        <family val="2"/>
        <charset val="238"/>
        <scheme val="minor"/>
      </rPr>
      <t>Svatopluka Čecha 439/14, 682 01  Vyškov</t>
    </r>
  </si>
  <si>
    <t>Michaela Karbáčová, 517324857</t>
  </si>
  <si>
    <t>OSZ Zlín, Dlouhé Díly 351, 763 02 Zlín-Louky</t>
  </si>
  <si>
    <t>Svobodová Taťána 739448679</t>
  </si>
  <si>
    <t>Dodání k hlavnímu vchodu, bez omezení</t>
  </si>
  <si>
    <t>Anna Prokůpková, tel. 515 209 632</t>
  </si>
  <si>
    <t xml:space="preserve">doba doručení: 8,00 - 15,00 hod. </t>
  </si>
  <si>
    <t>Alena Fišarová, tel. 566  503 471</t>
  </si>
  <si>
    <t>KSZ Brno-pobočka ve Zlíně, Dlouhé Díly 351, 763 02  Zlín</t>
  </si>
  <si>
    <t>Lenka Mojžíšová , 577 17 8091</t>
  </si>
  <si>
    <t xml:space="preserve">doba doručení - 7,00 - 15,00 hod. </t>
  </si>
  <si>
    <t>Hygienické zboží</t>
  </si>
  <si>
    <t xml:space="preserve">Hygienické zboží </t>
  </si>
  <si>
    <t>J. Nesvadbová, 542427292, I. Krumnikl 737247169</t>
  </si>
  <si>
    <t>KSZ Brno, Moravské nám. 2, Brno</t>
  </si>
  <si>
    <t>Francová L., tel. 519 361 456, mobil: 777727485</t>
  </si>
  <si>
    <t>7.00-15.00 hod., vjezd možno na dvůr, park. ve dvoře</t>
  </si>
  <si>
    <t>OSZ Prostějov, Rejskova 14, Prostějov</t>
  </si>
  <si>
    <t>OSZ v Uherském Hradišti, Velehradská třída 1217, Uh.Hradiště</t>
  </si>
  <si>
    <t>OSZ Znojmo, Rudoleckého 14, Znojmo</t>
  </si>
  <si>
    <t>OSZ Žďár nad Sázavou,  Strojírenská 28, Žďár n. S.</t>
  </si>
  <si>
    <t>HYGIENICKÉ ZBOŽÍ (všechny okresy dohromady) - požadujeme náhradní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</si>
</sst>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&quot; 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1" fillId="0" borderId="1" xfId="0" applyNumberFormat="1" applyFont="1" applyBorder="1"/>
    <xf numFmtId="0" fontId="3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164" fontId="3" fillId="0" borderId="5" xfId="0" applyNumberFormat="1" applyFont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Protection="1">
      <protection hidden="1"/>
    </xf>
    <xf numFmtId="0" fontId="5" fillId="0" borderId="8" xfId="0" applyFont="1" applyBorder="1" applyAlignment="1" applyProtection="1">
      <alignment horizontal="center"/>
      <protection hidden="1"/>
    </xf>
    <xf numFmtId="165" fontId="7" fillId="0" borderId="9" xfId="0" applyNumberFormat="1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right"/>
      <protection hidden="1"/>
    </xf>
    <xf numFmtId="164" fontId="8" fillId="0" borderId="10" xfId="0" applyNumberFormat="1" applyFont="1" applyBorder="1"/>
    <xf numFmtId="164" fontId="8" fillId="0" borderId="11" xfId="0" applyNumberFormat="1" applyFont="1" applyBorder="1"/>
    <xf numFmtId="165" fontId="7" fillId="0" borderId="8" xfId="0" applyNumberFormat="1" applyFont="1" applyFill="1" applyBorder="1" applyProtection="1"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165" fontId="7" fillId="0" borderId="13" xfId="0" applyNumberFormat="1" applyFont="1" applyFill="1" applyBorder="1" applyProtection="1">
      <protection hidden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164" fontId="8" fillId="0" borderId="14" xfId="0" applyNumberFormat="1" applyFont="1" applyBorder="1"/>
    <xf numFmtId="164" fontId="3" fillId="0" borderId="18" xfId="0" applyNumberFormat="1" applyFont="1" applyBorder="1" applyAlignment="1" applyProtection="1">
      <alignment horizontal="right" vertical="center"/>
      <protection hidden="1"/>
    </xf>
    <xf numFmtId="164" fontId="4" fillId="0" borderId="19" xfId="0" applyNumberFormat="1" applyFont="1" applyBorder="1"/>
    <xf numFmtId="0" fontId="0" fillId="0" borderId="0" xfId="0" applyFill="1" applyBorder="1"/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" sqref="D2"/>
    </sheetView>
  </sheetViews>
  <sheetFormatPr defaultRowHeight="14.5" x14ac:dyDescent="0.35"/>
  <cols>
    <col min="1" max="1" width="7.54296875" customWidth="1"/>
    <col min="2" max="2" width="51.26953125" customWidth="1"/>
    <col min="3" max="3" width="12.36328125" customWidth="1"/>
    <col min="4" max="4" width="9" customWidth="1"/>
    <col min="5" max="5" width="12.81640625" customWidth="1"/>
    <col min="6" max="6" width="13.54296875" customWidth="1"/>
    <col min="7" max="7" width="16.36328125" customWidth="1"/>
  </cols>
  <sheetData>
    <row r="1" spans="1:7" ht="15.5" x14ac:dyDescent="0.35">
      <c r="A1" s="28" t="s">
        <v>51</v>
      </c>
      <c r="B1" s="28"/>
      <c r="C1" s="1" t="s">
        <v>0</v>
      </c>
      <c r="D1" s="29" t="s">
        <v>54</v>
      </c>
      <c r="E1" s="30"/>
      <c r="F1" s="30"/>
      <c r="G1" s="31"/>
    </row>
    <row r="2" spans="1:7" x14ac:dyDescent="0.35">
      <c r="C2" t="s">
        <v>2</v>
      </c>
      <c r="E2" s="32" t="s">
        <v>53</v>
      </c>
      <c r="F2" s="33"/>
      <c r="G2" s="34"/>
    </row>
    <row r="3" spans="1:7" x14ac:dyDescent="0.35">
      <c r="C3" s="35" t="s">
        <v>4</v>
      </c>
      <c r="D3" s="36"/>
      <c r="E3" s="32"/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>
        <v>17</v>
      </c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>
        <v>5</v>
      </c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>
        <v>3</v>
      </c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78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20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>
        <v>6</v>
      </c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>
        <v>20</v>
      </c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>
        <v>606</v>
      </c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" sqref="D2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59</v>
      </c>
      <c r="E1" s="30"/>
      <c r="F1" s="30"/>
      <c r="G1" s="31"/>
    </row>
    <row r="2" spans="1:7" x14ac:dyDescent="0.35">
      <c r="C2" t="s">
        <v>2</v>
      </c>
      <c r="E2" s="32" t="s">
        <v>45</v>
      </c>
      <c r="F2" s="33"/>
      <c r="G2" s="34"/>
    </row>
    <row r="3" spans="1:7" x14ac:dyDescent="0.35">
      <c r="C3" s="35" t="s">
        <v>4</v>
      </c>
      <c r="D3" s="36"/>
      <c r="E3" s="32" t="s">
        <v>46</v>
      </c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>
        <v>2</v>
      </c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8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10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>
        <v>6</v>
      </c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>
        <v>270</v>
      </c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6" sqref="D6:D16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7.7265625" customWidth="1"/>
  </cols>
  <sheetData>
    <row r="1" spans="1:7" ht="15.5" x14ac:dyDescent="0.35">
      <c r="A1" s="28" t="s">
        <v>51</v>
      </c>
      <c r="B1" s="28"/>
      <c r="C1" s="1" t="s">
        <v>0</v>
      </c>
      <c r="D1" s="43" t="s">
        <v>42</v>
      </c>
      <c r="E1" s="44"/>
      <c r="F1" s="44"/>
      <c r="G1" s="45"/>
    </row>
    <row r="2" spans="1:7" x14ac:dyDescent="0.35">
      <c r="C2" t="s">
        <v>2</v>
      </c>
      <c r="E2" s="37" t="s">
        <v>43</v>
      </c>
      <c r="F2" s="38"/>
      <c r="G2" s="39"/>
    </row>
    <row r="3" spans="1:7" x14ac:dyDescent="0.35">
      <c r="C3" s="35" t="s">
        <v>4</v>
      </c>
      <c r="D3" s="36"/>
      <c r="E3" s="37" t="s">
        <v>44</v>
      </c>
      <c r="F3" s="38"/>
      <c r="G3" s="39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>
        <v>4</v>
      </c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10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/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2" sqref="I2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60</v>
      </c>
      <c r="E1" s="30"/>
      <c r="F1" s="30"/>
      <c r="G1" s="31"/>
    </row>
    <row r="2" spans="1:7" x14ac:dyDescent="0.35">
      <c r="C2" t="s">
        <v>2</v>
      </c>
      <c r="E2" s="32" t="s">
        <v>47</v>
      </c>
      <c r="F2" s="33"/>
      <c r="G2" s="34"/>
    </row>
    <row r="3" spans="1:7" x14ac:dyDescent="0.35">
      <c r="C3" s="35" t="s">
        <v>4</v>
      </c>
      <c r="D3" s="36"/>
      <c r="E3" s="32"/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>
        <v>1</v>
      </c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>
        <v>6</v>
      </c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5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/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>
        <v>15</v>
      </c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6" sqref="D6:D16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48</v>
      </c>
      <c r="E1" s="30"/>
      <c r="F1" s="30"/>
      <c r="G1" s="31"/>
    </row>
    <row r="2" spans="1:7" x14ac:dyDescent="0.35">
      <c r="C2" t="s">
        <v>2</v>
      </c>
      <c r="E2" s="32" t="s">
        <v>49</v>
      </c>
      <c r="F2" s="33"/>
      <c r="G2" s="34"/>
    </row>
    <row r="3" spans="1:7" x14ac:dyDescent="0.35">
      <c r="C3" s="35" t="s">
        <v>4</v>
      </c>
      <c r="D3" s="36"/>
      <c r="E3" s="32" t="s">
        <v>50</v>
      </c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4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/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L15" sqref="L15"/>
    </sheetView>
  </sheetViews>
  <sheetFormatPr defaultRowHeight="14.5" x14ac:dyDescent="0.35"/>
  <cols>
    <col min="1" max="1" width="7.54296875" customWidth="1"/>
    <col min="2" max="2" width="51.26953125" customWidth="1"/>
    <col min="3" max="3" width="12.36328125" customWidth="1"/>
    <col min="4" max="4" width="9" customWidth="1"/>
    <col min="5" max="5" width="12.81640625" customWidth="1"/>
    <col min="6" max="6" width="13.54296875" customWidth="1"/>
    <col min="7" max="7" width="16.36328125" customWidth="1"/>
  </cols>
  <sheetData>
    <row r="1" spans="1:7" x14ac:dyDescent="0.35">
      <c r="A1" s="24"/>
      <c r="B1" s="24"/>
      <c r="C1" s="24"/>
      <c r="D1" s="24"/>
      <c r="E1" s="47"/>
      <c r="F1" s="47"/>
      <c r="G1" s="47"/>
    </row>
    <row r="2" spans="1:7" x14ac:dyDescent="0.35">
      <c r="A2" s="46" t="s">
        <v>61</v>
      </c>
      <c r="B2" s="46"/>
      <c r="C2" s="46"/>
      <c r="D2" s="46"/>
      <c r="E2" s="46"/>
      <c r="F2" s="46"/>
      <c r="G2" s="46"/>
    </row>
    <row r="3" spans="1:7" ht="15" thickBot="1" x14ac:dyDescent="0.4"/>
    <row r="4" spans="1:7" ht="39.5" thickBot="1" x14ac:dyDescent="0.4">
      <c r="A4" s="2"/>
      <c r="B4" s="3" t="s">
        <v>5</v>
      </c>
      <c r="C4" s="2" t="s">
        <v>6</v>
      </c>
      <c r="D4" s="4" t="s">
        <v>7</v>
      </c>
      <c r="E4" s="5" t="s">
        <v>8</v>
      </c>
      <c r="F4" s="2" t="s">
        <v>9</v>
      </c>
      <c r="G4" s="6" t="s">
        <v>10</v>
      </c>
    </row>
    <row r="5" spans="1:7" x14ac:dyDescent="0.35">
      <c r="A5" s="7">
        <v>1</v>
      </c>
      <c r="B5" s="8" t="s">
        <v>11</v>
      </c>
      <c r="C5" s="9" t="s">
        <v>12</v>
      </c>
      <c r="D5" s="10"/>
      <c r="E5" s="11">
        <f>KSZ!E6+BK!E6+BV!E6+HO!E6+KM!E6+PV!E6+TR!E6+UH!E6+VY!E6+ZL!E6+ZN!E6+ZR!E6+'KSZ ZL'!E6</f>
        <v>24</v>
      </c>
      <c r="F5" s="12">
        <f t="shared" ref="F5:F15" si="0">D5*E5</f>
        <v>0</v>
      </c>
      <c r="G5" s="13">
        <f t="shared" ref="G5:G15" si="1">F5*1.221</f>
        <v>0</v>
      </c>
    </row>
    <row r="6" spans="1:7" x14ac:dyDescent="0.35">
      <c r="A6" s="7">
        <v>2</v>
      </c>
      <c r="B6" s="8" t="s">
        <v>13</v>
      </c>
      <c r="C6" s="9" t="s">
        <v>12</v>
      </c>
      <c r="D6" s="10"/>
      <c r="E6" s="11">
        <f>KSZ!E7+BK!E7+BV!E7+HO!E7+KM!E7+PV!E7+TR!E7+UH!E7+VY!E7+ZL!E7+ZN!E7+ZR!E7+'KSZ ZL'!E7</f>
        <v>14</v>
      </c>
      <c r="F6" s="12">
        <f t="shared" si="0"/>
        <v>0</v>
      </c>
      <c r="G6" s="14">
        <f t="shared" si="1"/>
        <v>0</v>
      </c>
    </row>
    <row r="7" spans="1:7" x14ac:dyDescent="0.35">
      <c r="A7" s="7">
        <v>3</v>
      </c>
      <c r="B7" s="8" t="s">
        <v>14</v>
      </c>
      <c r="C7" s="9" t="s">
        <v>12</v>
      </c>
      <c r="D7" s="10"/>
      <c r="E7" s="11">
        <f>KSZ!E8+BK!E8+BV!E8+HO!E8+KM!E8+PV!E8+TR!E8+UH!E8+VY!E8+ZL!E8+ZN!E8+ZR!E8+'KSZ ZL'!E8</f>
        <v>31</v>
      </c>
      <c r="F7" s="12">
        <f t="shared" si="0"/>
        <v>0</v>
      </c>
      <c r="G7" s="14">
        <f t="shared" si="1"/>
        <v>0</v>
      </c>
    </row>
    <row r="8" spans="1:7" x14ac:dyDescent="0.35">
      <c r="A8" s="7">
        <v>4</v>
      </c>
      <c r="B8" s="8" t="s">
        <v>15</v>
      </c>
      <c r="C8" s="9" t="s">
        <v>16</v>
      </c>
      <c r="D8" s="10"/>
      <c r="E8" s="11">
        <f>KSZ!E9+BK!E9+BV!E9+HO!E9+KM!E9+PV!E9+TR!E9+UH!E9+VY!E9+ZL!E9+ZN!E9+ZR!E9+'KSZ ZL'!E9</f>
        <v>186</v>
      </c>
      <c r="F8" s="12">
        <f t="shared" si="0"/>
        <v>0</v>
      </c>
      <c r="G8" s="14">
        <f t="shared" si="1"/>
        <v>0</v>
      </c>
    </row>
    <row r="9" spans="1:7" x14ac:dyDescent="0.35">
      <c r="A9" s="7">
        <v>5</v>
      </c>
      <c r="B9" s="8" t="s">
        <v>17</v>
      </c>
      <c r="C9" s="9" t="s">
        <v>18</v>
      </c>
      <c r="D9" s="15"/>
      <c r="E9" s="11">
        <f>KSZ!E10+BK!E10+BV!E10+HO!E10+KM!E10+PV!E10+TR!E10+UH!E10+VY!E10+ZL!E10+ZN!E10+ZR!E10+'KSZ ZL'!E10</f>
        <v>58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6</v>
      </c>
      <c r="B10" s="8" t="s">
        <v>19</v>
      </c>
      <c r="C10" s="9" t="s">
        <v>18</v>
      </c>
      <c r="D10" s="15"/>
      <c r="E10" s="11">
        <f>KSZ!E11+BK!E11+BV!E11+HO!E11+KM!E11+PV!E11+TR!E11+UH!E11+VY!E11+ZL!E11+ZN!E11+ZR!E11+'KSZ ZL'!E11</f>
        <v>5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7</v>
      </c>
      <c r="B11" s="8" t="s">
        <v>20</v>
      </c>
      <c r="C11" s="9" t="s">
        <v>18</v>
      </c>
      <c r="D11" s="15"/>
      <c r="E11" s="11">
        <f>KSZ!E12+BK!E12+BV!E12+HO!E12+KM!E12+PV!E12+TR!E12+UH!E12+VY!E12+ZL!E12+ZN!E12+ZR!E12+'KSZ ZL'!E12</f>
        <v>18</v>
      </c>
      <c r="F11" s="12">
        <f t="shared" si="0"/>
        <v>0</v>
      </c>
      <c r="G11" s="14">
        <f t="shared" si="1"/>
        <v>0</v>
      </c>
    </row>
    <row r="12" spans="1:7" x14ac:dyDescent="0.35">
      <c r="A12" s="7">
        <v>8</v>
      </c>
      <c r="B12" s="8" t="s">
        <v>21</v>
      </c>
      <c r="C12" s="9" t="s">
        <v>22</v>
      </c>
      <c r="D12" s="15"/>
      <c r="E12" s="11">
        <f>KSZ!E13+BK!E13+BV!E13+HO!E13+KM!E13+PV!E13+TR!E13+UH!E13+VY!E13+ZL!E13+ZN!E13+ZR!E13+'KSZ ZL'!E13</f>
        <v>15</v>
      </c>
      <c r="F12" s="12">
        <f t="shared" si="0"/>
        <v>0</v>
      </c>
      <c r="G12" s="14">
        <f t="shared" si="1"/>
        <v>0</v>
      </c>
    </row>
    <row r="13" spans="1:7" x14ac:dyDescent="0.35">
      <c r="A13" s="7">
        <v>9</v>
      </c>
      <c r="B13" s="8" t="s">
        <v>23</v>
      </c>
      <c r="C13" s="9" t="s">
        <v>22</v>
      </c>
      <c r="D13" s="15"/>
      <c r="E13" s="11">
        <f>KSZ!E14+BK!E14+BV!E14+HO!E14+KM!E14+PV!E14+TR!E14+UH!E14+VY!E14+ZL!E14+ZN!E14+ZR!E14+'KSZ ZL'!E14</f>
        <v>1276</v>
      </c>
      <c r="F13" s="12">
        <f t="shared" si="0"/>
        <v>0</v>
      </c>
      <c r="G13" s="14">
        <f t="shared" si="1"/>
        <v>0</v>
      </c>
    </row>
    <row r="14" spans="1:7" x14ac:dyDescent="0.35">
      <c r="A14" s="7">
        <v>10</v>
      </c>
      <c r="B14" s="8" t="s">
        <v>24</v>
      </c>
      <c r="C14" s="9" t="s">
        <v>22</v>
      </c>
      <c r="D14" s="15"/>
      <c r="E14" s="11">
        <f>KSZ!E15+BK!E15+BV!E15+HO!E15+KM!E15+PV!E15+TR!E15+UH!E15+VY!E15+ZL!E15+ZN!E15+ZR!E15+'KSZ ZL'!E15</f>
        <v>762</v>
      </c>
      <c r="F14" s="12">
        <f t="shared" si="0"/>
        <v>0</v>
      </c>
      <c r="G14" s="14">
        <f t="shared" si="1"/>
        <v>0</v>
      </c>
    </row>
    <row r="15" spans="1:7" ht="15" thickBot="1" x14ac:dyDescent="0.4">
      <c r="A15" s="16">
        <v>11</v>
      </c>
      <c r="B15" s="17" t="s">
        <v>25</v>
      </c>
      <c r="C15" s="18" t="s">
        <v>26</v>
      </c>
      <c r="D15" s="19"/>
      <c r="E15" s="11">
        <f>KSZ!E16+BK!E16+BV!E16+HO!E16+KM!E16+PV!E16+TR!E16+UH!E16+VY!E16+ZL!E16+ZN!E16+ZR!E16+'KSZ ZL'!E16</f>
        <v>13</v>
      </c>
      <c r="F15" s="12">
        <f t="shared" si="0"/>
        <v>0</v>
      </c>
      <c r="G15" s="21">
        <f t="shared" si="1"/>
        <v>0</v>
      </c>
    </row>
    <row r="16" spans="1:7" ht="15" thickBot="1" x14ac:dyDescent="0.4">
      <c r="A16" s="25" t="s">
        <v>27</v>
      </c>
      <c r="B16" s="26"/>
      <c r="C16" s="26"/>
      <c r="D16" s="26"/>
      <c r="E16" s="27"/>
      <c r="F16" s="22">
        <f>SUM(F5:F15)</f>
        <v>0</v>
      </c>
      <c r="G16" s="23">
        <f>SUM(G5:G15)</f>
        <v>0</v>
      </c>
    </row>
  </sheetData>
  <mergeCells count="3">
    <mergeCell ref="A16:E16"/>
    <mergeCell ref="A2:G2"/>
    <mergeCell ref="E1:G1"/>
  </mergeCells>
  <pageMargins left="0.7" right="0.7" top="0.78740157499999996" bottom="0.78740157499999996" header="0.3" footer="0.3"/>
  <pageSetup paperSize="9" orientation="portrait" verticalDpi="0" r:id="rId1"/>
  <ignoredErrors>
    <ignoredError sqref="E5:E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6" sqref="D6:D16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51</v>
      </c>
      <c r="B1" s="28"/>
      <c r="C1" s="1" t="s">
        <v>0</v>
      </c>
      <c r="D1" s="29" t="s">
        <v>1</v>
      </c>
      <c r="E1" s="30"/>
      <c r="F1" s="30"/>
      <c r="G1" s="31"/>
    </row>
    <row r="2" spans="1:7" x14ac:dyDescent="0.35">
      <c r="C2" t="s">
        <v>2</v>
      </c>
      <c r="E2" s="32" t="s">
        <v>3</v>
      </c>
      <c r="F2" s="33"/>
      <c r="G2" s="34"/>
    </row>
    <row r="3" spans="1:7" x14ac:dyDescent="0.35">
      <c r="C3" s="35" t="s">
        <v>4</v>
      </c>
      <c r="D3" s="36"/>
      <c r="E3" s="32"/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6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5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>
        <v>4</v>
      </c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3" sqref="E3:G3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51</v>
      </c>
      <c r="B1" s="28"/>
      <c r="C1" s="1" t="s">
        <v>0</v>
      </c>
      <c r="D1" s="29" t="s">
        <v>28</v>
      </c>
      <c r="E1" s="30"/>
      <c r="F1" s="30"/>
      <c r="G1" s="31"/>
    </row>
    <row r="2" spans="1:7" x14ac:dyDescent="0.35">
      <c r="C2" t="s">
        <v>2</v>
      </c>
      <c r="E2" s="32" t="s">
        <v>55</v>
      </c>
      <c r="F2" s="33"/>
      <c r="G2" s="34"/>
    </row>
    <row r="3" spans="1:7" x14ac:dyDescent="0.35">
      <c r="C3" s="35" t="s">
        <v>4</v>
      </c>
      <c r="D3" s="36"/>
      <c r="E3" s="32" t="s">
        <v>56</v>
      </c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>
        <v>2</v>
      </c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8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8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>
        <v>60</v>
      </c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6" sqref="D6:D16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29</v>
      </c>
      <c r="E1" s="30"/>
      <c r="F1" s="30"/>
      <c r="G1" s="31"/>
    </row>
    <row r="2" spans="1:7" x14ac:dyDescent="0.35">
      <c r="C2" t="s">
        <v>2</v>
      </c>
      <c r="E2" s="32" t="s">
        <v>30</v>
      </c>
      <c r="F2" s="33"/>
      <c r="G2" s="34"/>
    </row>
    <row r="3" spans="1:7" x14ac:dyDescent="0.35">
      <c r="C3" s="35" t="s">
        <v>4</v>
      </c>
      <c r="D3" s="36"/>
      <c r="E3" s="32" t="s">
        <v>31</v>
      </c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>
        <v>6</v>
      </c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14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/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>
        <v>576</v>
      </c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6" sqref="D6:D16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32</v>
      </c>
      <c r="E1" s="30"/>
      <c r="F1" s="30"/>
      <c r="G1" s="31"/>
    </row>
    <row r="2" spans="1:7" x14ac:dyDescent="0.35">
      <c r="C2" t="s">
        <v>2</v>
      </c>
      <c r="E2" s="37" t="s">
        <v>33</v>
      </c>
      <c r="F2" s="38"/>
      <c r="G2" s="39"/>
    </row>
    <row r="3" spans="1:7" x14ac:dyDescent="0.35">
      <c r="C3" s="35" t="s">
        <v>4</v>
      </c>
      <c r="D3" s="36"/>
      <c r="E3" s="37" t="s">
        <v>34</v>
      </c>
      <c r="F3" s="38"/>
      <c r="G3" s="39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>
        <v>10</v>
      </c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15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10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>
        <v>6</v>
      </c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" sqref="D2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57</v>
      </c>
      <c r="E1" s="30"/>
      <c r="F1" s="30"/>
      <c r="G1" s="31"/>
    </row>
    <row r="2" spans="1:7" x14ac:dyDescent="0.35">
      <c r="C2" t="s">
        <v>2</v>
      </c>
      <c r="E2" s="29" t="s">
        <v>35</v>
      </c>
      <c r="F2" s="30"/>
      <c r="G2" s="31"/>
    </row>
    <row r="3" spans="1:7" x14ac:dyDescent="0.35">
      <c r="C3" s="35" t="s">
        <v>4</v>
      </c>
      <c r="D3" s="36"/>
      <c r="E3" s="40" t="s">
        <v>36</v>
      </c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>
        <v>1</v>
      </c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10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3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/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>
        <v>50</v>
      </c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>
        <v>36</v>
      </c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4" sqref="E4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37</v>
      </c>
      <c r="E1" s="30"/>
      <c r="F1" s="30"/>
      <c r="G1" s="31"/>
    </row>
    <row r="2" spans="1:7" x14ac:dyDescent="0.35">
      <c r="C2" t="s">
        <v>2</v>
      </c>
      <c r="E2" s="32" t="s">
        <v>38</v>
      </c>
      <c r="F2" s="33"/>
      <c r="G2" s="34"/>
    </row>
    <row r="3" spans="1:7" x14ac:dyDescent="0.35">
      <c r="C3" s="35" t="s">
        <v>4</v>
      </c>
      <c r="D3" s="36"/>
      <c r="E3" s="32"/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>
        <v>4</v>
      </c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7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/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>
        <v>1</v>
      </c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/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/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>
        <v>24</v>
      </c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>
        <v>3</v>
      </c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" sqref="D2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52</v>
      </c>
      <c r="B1" s="28"/>
      <c r="C1" s="1" t="s">
        <v>0</v>
      </c>
      <c r="D1" s="29" t="s">
        <v>58</v>
      </c>
      <c r="E1" s="30"/>
      <c r="F1" s="30"/>
      <c r="G1" s="31"/>
    </row>
    <row r="2" spans="1:7" x14ac:dyDescent="0.35">
      <c r="C2" t="s">
        <v>2</v>
      </c>
      <c r="E2" s="32" t="s">
        <v>39</v>
      </c>
      <c r="F2" s="33"/>
      <c r="G2" s="34"/>
    </row>
    <row r="3" spans="1:7" x14ac:dyDescent="0.35">
      <c r="C3" s="35" t="s">
        <v>4</v>
      </c>
      <c r="D3" s="36"/>
      <c r="E3" s="32"/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/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>
        <v>6</v>
      </c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10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/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>
        <v>2</v>
      </c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>
        <v>4</v>
      </c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>
        <v>240</v>
      </c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/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6" sqref="D6:D16"/>
    </sheetView>
  </sheetViews>
  <sheetFormatPr defaultRowHeight="14.5" x14ac:dyDescent="0.35"/>
  <cols>
    <col min="1" max="1" width="7.54296875" customWidth="1"/>
    <col min="2" max="2" width="51.26953125" customWidth="1"/>
    <col min="3" max="3" width="12.453125" customWidth="1"/>
    <col min="4" max="4" width="9" customWidth="1"/>
    <col min="5" max="5" width="12.81640625" customWidth="1"/>
    <col min="6" max="6" width="13.54296875" customWidth="1"/>
    <col min="7" max="7" width="16.453125" customWidth="1"/>
  </cols>
  <sheetData>
    <row r="1" spans="1:7" ht="15.5" x14ac:dyDescent="0.35">
      <c r="A1" s="28" t="s">
        <v>51</v>
      </c>
      <c r="B1" s="28"/>
      <c r="C1" s="1" t="s">
        <v>0</v>
      </c>
      <c r="D1" s="40" t="s">
        <v>40</v>
      </c>
      <c r="E1" s="41"/>
      <c r="F1" s="41"/>
      <c r="G1" s="42"/>
    </row>
    <row r="2" spans="1:7" x14ac:dyDescent="0.35">
      <c r="C2" t="s">
        <v>2</v>
      </c>
      <c r="E2" s="32" t="s">
        <v>41</v>
      </c>
      <c r="F2" s="33"/>
      <c r="G2" s="34"/>
    </row>
    <row r="3" spans="1:7" x14ac:dyDescent="0.35">
      <c r="C3" s="35" t="s">
        <v>4</v>
      </c>
      <c r="D3" s="36"/>
      <c r="E3" s="32"/>
      <c r="F3" s="33"/>
      <c r="G3" s="34"/>
    </row>
    <row r="4" spans="1:7" ht="15" thickBot="1" x14ac:dyDescent="0.4"/>
    <row r="5" spans="1:7" ht="39.5" thickBot="1" x14ac:dyDescent="0.4">
      <c r="A5" s="2"/>
      <c r="B5" s="3" t="s">
        <v>5</v>
      </c>
      <c r="C5" s="2" t="s">
        <v>6</v>
      </c>
      <c r="D5" s="4" t="s">
        <v>7</v>
      </c>
      <c r="E5" s="5" t="s">
        <v>8</v>
      </c>
      <c r="F5" s="2" t="s">
        <v>9</v>
      </c>
      <c r="G5" s="6" t="s">
        <v>10</v>
      </c>
    </row>
    <row r="6" spans="1:7" x14ac:dyDescent="0.35">
      <c r="A6" s="7">
        <v>1</v>
      </c>
      <c r="B6" s="8" t="s">
        <v>11</v>
      </c>
      <c r="C6" s="9" t="s">
        <v>12</v>
      </c>
      <c r="D6" s="10">
        <f>HROMADNÁ!D5</f>
        <v>0</v>
      </c>
      <c r="E6" s="11">
        <v>2</v>
      </c>
      <c r="F6" s="12">
        <f t="shared" ref="F6:F16" si="0">D6*E6</f>
        <v>0</v>
      </c>
      <c r="G6" s="13">
        <f t="shared" ref="G6:G16" si="1">F6*1.221</f>
        <v>0</v>
      </c>
    </row>
    <row r="7" spans="1:7" x14ac:dyDescent="0.35">
      <c r="A7" s="7">
        <v>2</v>
      </c>
      <c r="B7" s="8" t="s">
        <v>13</v>
      </c>
      <c r="C7" s="9" t="s">
        <v>12</v>
      </c>
      <c r="D7" s="10">
        <f>HROMADNÁ!D6</f>
        <v>0</v>
      </c>
      <c r="E7" s="11"/>
      <c r="F7" s="12">
        <f t="shared" si="0"/>
        <v>0</v>
      </c>
      <c r="G7" s="14">
        <f t="shared" si="1"/>
        <v>0</v>
      </c>
    </row>
    <row r="8" spans="1:7" x14ac:dyDescent="0.35">
      <c r="A8" s="7">
        <v>3</v>
      </c>
      <c r="B8" s="8" t="s">
        <v>14</v>
      </c>
      <c r="C8" s="9" t="s">
        <v>12</v>
      </c>
      <c r="D8" s="10">
        <f>HROMADNÁ!D7</f>
        <v>0</v>
      </c>
      <c r="E8" s="11"/>
      <c r="F8" s="12">
        <f t="shared" si="0"/>
        <v>0</v>
      </c>
      <c r="G8" s="14">
        <f t="shared" si="1"/>
        <v>0</v>
      </c>
    </row>
    <row r="9" spans="1:7" x14ac:dyDescent="0.35">
      <c r="A9" s="7">
        <v>4</v>
      </c>
      <c r="B9" s="8" t="s">
        <v>15</v>
      </c>
      <c r="C9" s="9" t="s">
        <v>16</v>
      </c>
      <c r="D9" s="10">
        <f>HROMADNÁ!D8</f>
        <v>0</v>
      </c>
      <c r="E9" s="11">
        <v>11</v>
      </c>
      <c r="F9" s="12">
        <f t="shared" si="0"/>
        <v>0</v>
      </c>
      <c r="G9" s="14">
        <f t="shared" si="1"/>
        <v>0</v>
      </c>
    </row>
    <row r="10" spans="1:7" x14ac:dyDescent="0.35">
      <c r="A10" s="7">
        <v>5</v>
      </c>
      <c r="B10" s="8" t="s">
        <v>17</v>
      </c>
      <c r="C10" s="9" t="s">
        <v>18</v>
      </c>
      <c r="D10" s="15">
        <f>HROMADNÁ!D9</f>
        <v>0</v>
      </c>
      <c r="E10" s="11">
        <v>2</v>
      </c>
      <c r="F10" s="12">
        <f t="shared" si="0"/>
        <v>0</v>
      </c>
      <c r="G10" s="14">
        <f t="shared" si="1"/>
        <v>0</v>
      </c>
    </row>
    <row r="11" spans="1:7" x14ac:dyDescent="0.35">
      <c r="A11" s="7">
        <v>6</v>
      </c>
      <c r="B11" s="8" t="s">
        <v>19</v>
      </c>
      <c r="C11" s="9" t="s">
        <v>18</v>
      </c>
      <c r="D11" s="15">
        <f>HROMADNÁ!D10</f>
        <v>0</v>
      </c>
      <c r="E11" s="11">
        <v>2</v>
      </c>
      <c r="F11" s="12">
        <f t="shared" si="0"/>
        <v>0</v>
      </c>
      <c r="G11" s="14">
        <f t="shared" si="1"/>
        <v>0</v>
      </c>
    </row>
    <row r="12" spans="1:7" x14ac:dyDescent="0.35">
      <c r="A12" s="7">
        <v>7</v>
      </c>
      <c r="B12" s="8" t="s">
        <v>20</v>
      </c>
      <c r="C12" s="9" t="s">
        <v>18</v>
      </c>
      <c r="D12" s="15">
        <f>HROMADNÁ!D11</f>
        <v>0</v>
      </c>
      <c r="E12" s="11">
        <v>2</v>
      </c>
      <c r="F12" s="12">
        <f t="shared" si="0"/>
        <v>0</v>
      </c>
      <c r="G12" s="14">
        <f t="shared" si="1"/>
        <v>0</v>
      </c>
    </row>
    <row r="13" spans="1:7" x14ac:dyDescent="0.35">
      <c r="A13" s="7">
        <v>8</v>
      </c>
      <c r="B13" s="8" t="s">
        <v>21</v>
      </c>
      <c r="C13" s="9" t="s">
        <v>22</v>
      </c>
      <c r="D13" s="15">
        <f>HROMADNÁ!D12</f>
        <v>0</v>
      </c>
      <c r="E13" s="11"/>
      <c r="F13" s="12">
        <f t="shared" si="0"/>
        <v>0</v>
      </c>
      <c r="G13" s="14">
        <f t="shared" si="1"/>
        <v>0</v>
      </c>
    </row>
    <row r="14" spans="1:7" x14ac:dyDescent="0.35">
      <c r="A14" s="7">
        <v>9</v>
      </c>
      <c r="B14" s="8" t="s">
        <v>23</v>
      </c>
      <c r="C14" s="9" t="s">
        <v>22</v>
      </c>
      <c r="D14" s="15">
        <f>HROMADNÁ!D13</f>
        <v>0</v>
      </c>
      <c r="E14" s="11">
        <v>120</v>
      </c>
      <c r="F14" s="12">
        <f t="shared" si="0"/>
        <v>0</v>
      </c>
      <c r="G14" s="14">
        <f t="shared" si="1"/>
        <v>0</v>
      </c>
    </row>
    <row r="15" spans="1:7" x14ac:dyDescent="0.35">
      <c r="A15" s="7">
        <v>10</v>
      </c>
      <c r="B15" s="8" t="s">
        <v>24</v>
      </c>
      <c r="C15" s="9" t="s">
        <v>22</v>
      </c>
      <c r="D15" s="15">
        <f>HROMADNÁ!D14</f>
        <v>0</v>
      </c>
      <c r="E15" s="11">
        <v>36</v>
      </c>
      <c r="F15" s="12">
        <f t="shared" si="0"/>
        <v>0</v>
      </c>
      <c r="G15" s="14">
        <f t="shared" si="1"/>
        <v>0</v>
      </c>
    </row>
    <row r="16" spans="1:7" ht="15" thickBot="1" x14ac:dyDescent="0.4">
      <c r="A16" s="16">
        <v>11</v>
      </c>
      <c r="B16" s="17" t="s">
        <v>25</v>
      </c>
      <c r="C16" s="18" t="s">
        <v>26</v>
      </c>
      <c r="D16" s="19">
        <f>HROMADNÁ!D15</f>
        <v>0</v>
      </c>
      <c r="E16" s="20"/>
      <c r="F16" s="12">
        <f t="shared" si="0"/>
        <v>0</v>
      </c>
      <c r="G16" s="21">
        <f t="shared" si="1"/>
        <v>0</v>
      </c>
    </row>
    <row r="17" spans="1:7" ht="15" thickBot="1" x14ac:dyDescent="0.4">
      <c r="A17" s="25" t="s">
        <v>27</v>
      </c>
      <c r="B17" s="26"/>
      <c r="C17" s="26"/>
      <c r="D17" s="26"/>
      <c r="E17" s="27"/>
      <c r="F17" s="22">
        <f>SUM(F6:F16)</f>
        <v>0</v>
      </c>
      <c r="G17" s="23">
        <f>SUM(G6:G16)</f>
        <v>0</v>
      </c>
    </row>
  </sheetData>
  <mergeCells count="6">
    <mergeCell ref="A17:E17"/>
    <mergeCell ref="A1:B1"/>
    <mergeCell ref="D1:G1"/>
    <mergeCell ref="E2:G2"/>
    <mergeCell ref="C3:D3"/>
    <mergeCell ref="E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KSZ</vt:lpstr>
      <vt:lpstr>BK</vt:lpstr>
      <vt:lpstr>BV</vt:lpstr>
      <vt:lpstr>HO</vt:lpstr>
      <vt:lpstr>KM</vt:lpstr>
      <vt:lpstr>PV</vt:lpstr>
      <vt:lpstr>TR</vt:lpstr>
      <vt:lpstr>UH</vt:lpstr>
      <vt:lpstr>VY</vt:lpstr>
      <vt:lpstr>ZN</vt:lpstr>
      <vt:lpstr>ZL</vt:lpstr>
      <vt:lpstr>ZR</vt:lpstr>
      <vt:lpstr>KSZ ZL</vt:lpstr>
      <vt:lpstr>HROMADNÁ</vt:lpstr>
    </vt:vector>
  </TitlesOfParts>
  <Company>Ministerstvo Spravedlnosti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dcterms:created xsi:type="dcterms:W3CDTF">2021-02-02T11:54:06Z</dcterms:created>
  <dcterms:modified xsi:type="dcterms:W3CDTF">2021-02-02T13:21:17Z</dcterms:modified>
</cp:coreProperties>
</file>