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CV_data\9220\03_PRACOVNÍ_DOKUMENTY\Slávek Chyna\Výběrová řízení\1. příprava\Dodávka chemických látek - nové vyhlášení pro část B\21 - 02 - 01 - na profil\"/>
    </mc:Choice>
  </mc:AlternateContent>
  <xr:revisionPtr revIDLastSave="0" documentId="13_ncr:1_{35C20CA2-8D17-4ED0-B196-9B533C5D1A80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část B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60" i="4" l="1"/>
  <c r="F59" i="4"/>
  <c r="F58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1" i="4"/>
  <c r="F40" i="4"/>
  <c r="F39" i="4"/>
  <c r="F38" i="4"/>
  <c r="F37" i="4"/>
  <c r="F36" i="4"/>
  <c r="F35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1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26" i="4" s="1"/>
  <c r="A27" i="4" s="1"/>
  <c r="A28" i="4" s="1"/>
  <c r="A29" i="4" s="1"/>
  <c r="A30" i="4" s="1"/>
  <c r="A31" i="4" s="1"/>
  <c r="A32" i="4" s="1"/>
  <c r="A33" i="4" s="1"/>
  <c r="A34" i="4" s="1"/>
  <c r="A35" i="4" s="1"/>
  <c r="A36" i="4" s="1"/>
  <c r="A37" i="4" s="1"/>
  <c r="A38" i="4" s="1"/>
  <c r="A39" i="4" s="1"/>
  <c r="A40" i="4" s="1"/>
  <c r="A41" i="4" s="1"/>
  <c r="A42" i="4" s="1"/>
  <c r="A43" i="4" s="1"/>
  <c r="A44" i="4" s="1"/>
  <c r="A45" i="4" s="1"/>
  <c r="A46" i="4" s="1"/>
  <c r="A47" i="4" s="1"/>
  <c r="A48" i="4" s="1"/>
  <c r="A49" i="4" s="1"/>
  <c r="A50" i="4" s="1"/>
  <c r="A51" i="4" s="1"/>
  <c r="A52" i="4" s="1"/>
  <c r="A53" i="4" s="1"/>
  <c r="A54" i="4" s="1"/>
  <c r="A55" i="4" s="1"/>
  <c r="A56" i="4" s="1"/>
  <c r="A57" i="4" s="1"/>
  <c r="A58" i="4" s="1"/>
  <c r="A59" i="4" s="1"/>
  <c r="A60" i="4" s="1"/>
  <c r="F4" i="4"/>
  <c r="F61" i="4" l="1"/>
</calcChain>
</file>

<file path=xl/sharedStrings.xml><?xml version="1.0" encoding="utf-8"?>
<sst xmlns="http://schemas.openxmlformats.org/spreadsheetml/2006/main" count="127" uniqueCount="89">
  <si>
    <t>Celková cena (bez DPH) pro hodnocení nabídek</t>
  </si>
  <si>
    <t>500 g</t>
  </si>
  <si>
    <t>Hydroxylamin hydrochlorid, purris p.a.</t>
  </si>
  <si>
    <t>1000 ml</t>
  </si>
  <si>
    <t>Kyselina dusičná 68%</t>
  </si>
  <si>
    <t>Amoniak, vodný roztok 28%</t>
  </si>
  <si>
    <t>250 g</t>
  </si>
  <si>
    <t>Carbon black, acetylene, compressed, purity &gt;99.9%</t>
  </si>
  <si>
    <t>500 ml</t>
  </si>
  <si>
    <t>PEROXID VODÍKU 31%, Pro stopovou analýzu</t>
  </si>
  <si>
    <t>100 (nebo max 250) ml</t>
  </si>
  <si>
    <t>Beryllium Standard for ICP, TraceCERT®, 1000 mg/L Be in nitric acid</t>
  </si>
  <si>
    <t>Roztok beryllia 1000mg/l (Be₄O(C₂H₃O₂)₆ rozpuštěné v 0,5 M kys. HNO₃)</t>
  </si>
  <si>
    <t>1 l</t>
  </si>
  <si>
    <t xml:space="preserve">Kyselina dusičná ultra čistá, ppt kvalita, 69% </t>
  </si>
  <si>
    <t xml:space="preserve">Kyselina dusičná supra čistá, ppb kvalita, 69% </t>
  </si>
  <si>
    <t>100 g</t>
  </si>
  <si>
    <t>Zr tyčinky průměr 6 mm délka max 10 cm, 99% čistota</t>
  </si>
  <si>
    <t>1 Kg</t>
  </si>
  <si>
    <t>Oxid hlinitý 99% čistota</t>
  </si>
  <si>
    <r>
      <t xml:space="preserve">Wolfram, prášek, 99% čistota, zrnitost </t>
    </r>
    <r>
      <rPr>
        <sz val="12"/>
        <color theme="1"/>
        <rFont val="Calibri"/>
        <family val="2"/>
        <charset val="238"/>
      </rPr>
      <t>&lt;20 µ</t>
    </r>
    <r>
      <rPr>
        <sz val="12"/>
        <color theme="1"/>
        <rFont val="Calibri"/>
        <family val="2"/>
        <charset val="238"/>
        <scheme val="minor"/>
      </rPr>
      <t>m</t>
    </r>
  </si>
  <si>
    <t>5 kg</t>
  </si>
  <si>
    <t>10 kg</t>
  </si>
  <si>
    <t>Uhličitan sodný bezvodý, p.a.</t>
  </si>
  <si>
    <t>25 kg</t>
  </si>
  <si>
    <t>Uhličitan sodný bezvodý, čistý</t>
  </si>
  <si>
    <t>1000 g</t>
  </si>
  <si>
    <t>Uhličitan draselný bezvodý, čistý</t>
  </si>
  <si>
    <t>1 Galon</t>
  </si>
  <si>
    <t>Tritiová voda, H3, scilintační roztok; 3,785 l/Gal)</t>
  </si>
  <si>
    <t>1</t>
  </si>
  <si>
    <t>2,5kg</t>
  </si>
  <si>
    <t>Tetrafluoroboritan sodný, ≥ 97%</t>
  </si>
  <si>
    <t>1 kg</t>
  </si>
  <si>
    <t>5</t>
  </si>
  <si>
    <t>10l</t>
  </si>
  <si>
    <t>Technický benzín, technický</t>
  </si>
  <si>
    <t>Šťavelan disodný, čistý</t>
  </si>
  <si>
    <t>sodná sůl kyseliny 10-hydroxybenzo[h]chinolin-7-sulfonové</t>
  </si>
  <si>
    <t>Roztok beryllia 1000mg/l (Be4O(C2H3O2)6 rozpuštěné v 0,5 M kys. HNO3)</t>
  </si>
  <si>
    <t>700 ml</t>
  </si>
  <si>
    <t>Petrolej, technický</t>
  </si>
  <si>
    <t>Oxid antimonitý, p.a.</t>
  </si>
  <si>
    <t>Lukopren N1000 - polysiloxan</t>
  </si>
  <si>
    <t>3 kg</t>
  </si>
  <si>
    <t>Lukopren katalyzátor N</t>
  </si>
  <si>
    <t>L-lysin monochlorid ≥98%</t>
  </si>
  <si>
    <t>Kyselina pikrová, p.a.</t>
  </si>
  <si>
    <t>Kyselina chlorovodíková min. 37%</t>
  </si>
  <si>
    <t>5 l</t>
  </si>
  <si>
    <t>Kyselina chlorovodíková 35%, p.a.</t>
  </si>
  <si>
    <t>Kyselina dusičná dýmavá min 98%</t>
  </si>
  <si>
    <t>Kyselina dusičná 65 %, p.a.</t>
  </si>
  <si>
    <t>Kyselina boritá, p.a.</t>
  </si>
  <si>
    <t>Chlorid železitý bezvodý, p.a.</t>
  </si>
  <si>
    <t>Chlorid vápenatý práškový bezvodý, p.a.</t>
  </si>
  <si>
    <t>Chlorid sodný, p.a.</t>
  </si>
  <si>
    <t xml:space="preserve">Chlorid sodný - tablety, technická </t>
  </si>
  <si>
    <t>Hydroxid sodný, p.a. (pecky)</t>
  </si>
  <si>
    <t>Fluorid sodný, p.a.</t>
  </si>
  <si>
    <t>Ethanol pro UV/VIS 95-97%</t>
  </si>
  <si>
    <t>10 l</t>
  </si>
  <si>
    <t>Ethanol denaturovaný, technický</t>
  </si>
  <si>
    <t>2500 ml</t>
  </si>
  <si>
    <t>Ethanol 96%, p.a.</t>
  </si>
  <si>
    <t>Dusitan draselný, p.a.</t>
  </si>
  <si>
    <t>Dusitan draselný, čistý</t>
  </si>
  <si>
    <t>20 kg</t>
  </si>
  <si>
    <t>Dusičnan draselný, čistý</t>
  </si>
  <si>
    <t>900 g</t>
  </si>
  <si>
    <t>Čpavková voda, technický</t>
  </si>
  <si>
    <t>54 kg</t>
  </si>
  <si>
    <t>Baucis Lna - geopolymer (30 kg) + aktivátor (24 kg)</t>
  </si>
  <si>
    <t>Baucis LK - geopolymer (30 kg) + aktivátor (24 kg)</t>
  </si>
  <si>
    <t>57 kg</t>
  </si>
  <si>
    <t>Baucis LBNa - geopolymer (30 kg) + aktivátor (27 kg)</t>
  </si>
  <si>
    <t>Amoniak, vodný roztok 1000 mg/l NH4+</t>
  </si>
  <si>
    <t>Aceton, technický R 7003</t>
  </si>
  <si>
    <t>Poznámka</t>
  </si>
  <si>
    <t>Dodací lhůta 
(v pracovních dnech)</t>
  </si>
  <si>
    <t>Velikost balení</t>
  </si>
  <si>
    <t>Název chemické látky</t>
  </si>
  <si>
    <t>Položka</t>
  </si>
  <si>
    <t xml:space="preserve">Příloha č. 1 - Seznam chemických látek a ceník </t>
  </si>
  <si>
    <t xml:space="preserve">Modelová cena pro hodnocení nabídek
(Kč bez DPH) </t>
  </si>
  <si>
    <t>Jednotková cena za jedno balení 
(Kč bez DPH)</t>
  </si>
  <si>
    <t>Předpokládaný počet odebraných balení za dobu trvání smlouvy</t>
  </si>
  <si>
    <t>100 mg</t>
  </si>
  <si>
    <t>Dodávky chemických látek 2021 - 2022, chemické látky - část 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</si>
</sst>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Kč&quot;_-;\-* #,##0.00\ &quot;Kč&quot;_-;_-* &quot;-&quot;??\ &quot;Kč&quot;_-;_-@_-"/>
  </numFmts>
  <fonts count="2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8"/>
      <name val="Verdana"/>
      <family val="2"/>
      <charset val="238"/>
    </font>
    <font>
      <sz val="12"/>
      <color indexed="8"/>
      <name val="Calibri"/>
      <family val="2"/>
      <charset val="238"/>
      <scheme val="minor"/>
    </font>
    <font>
      <sz val="12"/>
      <color rgb="FF000000"/>
      <name val="Calibri"/>
      <family val="2"/>
      <charset val="238"/>
    </font>
    <font>
      <sz val="12"/>
      <name val="Calibri"/>
      <family val="2"/>
      <charset val="238"/>
    </font>
    <font>
      <sz val="12"/>
      <color theme="1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9"/>
      <color rgb="FF000000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6"/>
      <color indexed="8"/>
      <name val="Calibri"/>
      <family val="2"/>
      <charset val="238"/>
    </font>
    <font>
      <sz val="11"/>
      <color rgb="FF000000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2"/>
      <color indexed="8"/>
      <name val="Verdana"/>
      <family val="2"/>
      <charset val="1"/>
    </font>
    <font>
      <b/>
      <sz val="12"/>
      <color rgb="FF000000"/>
      <name val="Verdana"/>
      <family val="2"/>
      <charset val="1"/>
    </font>
    <font>
      <sz val="7"/>
      <color indexed="8"/>
      <name val="Tahoma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indexed="9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0">
    <xf numFmtId="0" fontId="0" fillId="0" borderId="0"/>
    <xf numFmtId="0" fontId="5" fillId="0" borderId="0" applyNumberFormat="0" applyFill="0" applyBorder="0" applyProtection="0">
      <alignment vertical="top" wrapText="1"/>
    </xf>
    <xf numFmtId="0" fontId="13" fillId="0" borderId="0"/>
    <xf numFmtId="0" fontId="17" fillId="0" borderId="0"/>
    <xf numFmtId="0" fontId="16" fillId="0" borderId="0"/>
    <xf numFmtId="0" fontId="19" fillId="0" borderId="0"/>
    <xf numFmtId="0" fontId="18" fillId="0" borderId="0"/>
    <xf numFmtId="0" fontId="17" fillId="0" borderId="0"/>
    <xf numFmtId="0" fontId="19" fillId="0" borderId="0"/>
    <xf numFmtId="0" fontId="15" fillId="0" borderId="0"/>
    <xf numFmtId="0" fontId="20" fillId="0" borderId="0"/>
    <xf numFmtId="0" fontId="18" fillId="0" borderId="0"/>
    <xf numFmtId="0" fontId="21" fillId="0" borderId="0"/>
    <xf numFmtId="9" fontId="16" fillId="0" borderId="0" applyFont="0" applyFill="0" applyBorder="0" applyAlignment="0" applyProtection="0"/>
    <xf numFmtId="0" fontId="22" fillId="6" borderId="0">
      <alignment horizontal="right" vertical="center"/>
    </xf>
    <xf numFmtId="0" fontId="22" fillId="6" borderId="0">
      <alignment horizontal="center" vertical="center"/>
    </xf>
    <xf numFmtId="0" fontId="22" fillId="6" borderId="0">
      <alignment horizontal="left" vertical="center"/>
    </xf>
    <xf numFmtId="0" fontId="19" fillId="0" borderId="0"/>
    <xf numFmtId="0" fontId="19" fillId="0" borderId="0"/>
    <xf numFmtId="44" fontId="13" fillId="0" borderId="0" applyFont="0" applyFill="0" applyBorder="0" applyAlignment="0" applyProtection="0"/>
  </cellStyleXfs>
  <cellXfs count="21">
    <xf numFmtId="0" fontId="0" fillId="0" borderId="0" xfId="0"/>
    <xf numFmtId="0" fontId="3" fillId="0" borderId="4" xfId="0" applyFont="1" applyBorder="1" applyAlignment="1" applyProtection="1">
      <alignment vertical="center"/>
      <protection locked="0"/>
    </xf>
    <xf numFmtId="4" fontId="3" fillId="2" borderId="4" xfId="0" applyNumberFormat="1" applyFont="1" applyFill="1" applyBorder="1" applyAlignment="1" applyProtection="1">
      <alignment vertical="center"/>
      <protection locked="0"/>
    </xf>
    <xf numFmtId="0" fontId="11" fillId="4" borderId="4" xfId="0" applyFont="1" applyFill="1" applyBorder="1" applyAlignment="1" applyProtection="1">
      <alignment horizontal="center" vertical="center" wrapText="1"/>
    </xf>
    <xf numFmtId="1" fontId="11" fillId="4" borderId="4" xfId="0" applyNumberFormat="1" applyFont="1" applyFill="1" applyBorder="1" applyAlignment="1" applyProtection="1">
      <alignment horizontal="center" vertical="center" wrapText="1"/>
    </xf>
    <xf numFmtId="0" fontId="10" fillId="4" borderId="4" xfId="0" applyFont="1" applyFill="1" applyBorder="1" applyAlignment="1" applyProtection="1">
      <alignment horizontal="center" vertical="center" wrapText="1"/>
    </xf>
    <xf numFmtId="0" fontId="1" fillId="3" borderId="4" xfId="0" applyFont="1" applyFill="1" applyBorder="1" applyAlignment="1" applyProtection="1">
      <alignment horizontal="center" vertical="center" wrapText="1"/>
    </xf>
    <xf numFmtId="0" fontId="6" fillId="0" borderId="4" xfId="1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vertical="center"/>
    </xf>
    <xf numFmtId="4" fontId="3" fillId="0" borderId="4" xfId="0" applyNumberFormat="1" applyFont="1" applyBorder="1" applyAlignment="1" applyProtection="1">
      <alignment vertical="center"/>
    </xf>
    <xf numFmtId="49" fontId="3" fillId="0" borderId="4" xfId="0" applyNumberFormat="1" applyFont="1" applyBorder="1" applyAlignment="1" applyProtection="1">
      <alignment horizontal="right" vertical="center"/>
    </xf>
    <xf numFmtId="0" fontId="7" fillId="0" borderId="4" xfId="0" applyFont="1" applyBorder="1" applyAlignment="1" applyProtection="1">
      <alignment vertical="center"/>
    </xf>
    <xf numFmtId="0" fontId="7" fillId="0" borderId="4" xfId="0" applyFont="1" applyBorder="1" applyAlignment="1" applyProtection="1">
      <alignment horizontal="right" vertical="center"/>
    </xf>
    <xf numFmtId="0" fontId="8" fillId="0" borderId="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4" fontId="0" fillId="0" borderId="1" xfId="0" applyNumberFormat="1" applyBorder="1" applyAlignment="1" applyProtection="1">
      <alignment vertical="center"/>
    </xf>
    <xf numFmtId="0" fontId="0" fillId="0" borderId="0" xfId="0" applyAlignment="1" applyProtection="1">
      <alignment vertical="center"/>
      <protection locked="0"/>
    </xf>
    <xf numFmtId="0" fontId="14" fillId="0" borderId="4" xfId="2" applyFont="1" applyBorder="1" applyAlignment="1" applyProtection="1">
      <alignment horizontal="center" vertical="center" wrapText="1"/>
    </xf>
    <xf numFmtId="0" fontId="12" fillId="5" borderId="4" xfId="0" applyFon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</cellXfs>
  <cellStyles count="20">
    <cellStyle name="Měna 2" xfId="19" xr:uid="{00000000-0005-0000-0000-000000000000}"/>
    <cellStyle name="Normální" xfId="0" builtinId="0"/>
    <cellStyle name="Normální 2" xfId="1" xr:uid="{00000000-0005-0000-0000-000002000000}"/>
    <cellStyle name="normální 2 2" xfId="7" xr:uid="{00000000-0005-0000-0000-000003000000}"/>
    <cellStyle name="normální 3" xfId="6" xr:uid="{00000000-0005-0000-0000-000004000000}"/>
    <cellStyle name="normální 3 2 2" xfId="11" xr:uid="{00000000-0005-0000-0000-000005000000}"/>
    <cellStyle name="normální 4" xfId="17" xr:uid="{00000000-0005-0000-0000-000006000000}"/>
    <cellStyle name="normální 4 2" xfId="18" xr:uid="{00000000-0005-0000-0000-000007000000}"/>
    <cellStyle name="normální 5" xfId="10" xr:uid="{00000000-0005-0000-0000-000008000000}"/>
    <cellStyle name="normální 5 2" xfId="12" xr:uid="{00000000-0005-0000-0000-000009000000}"/>
    <cellStyle name="normální 6" xfId="5" xr:uid="{00000000-0005-0000-0000-00000A000000}"/>
    <cellStyle name="normální 6 2" xfId="8" xr:uid="{00000000-0005-0000-0000-00000B000000}"/>
    <cellStyle name="Normální 7" xfId="4" xr:uid="{00000000-0005-0000-0000-00000C000000}"/>
    <cellStyle name="Normální 8" xfId="3" xr:uid="{00000000-0005-0000-0000-00000D000000}"/>
    <cellStyle name="normální_Technicke specifikace 20120919" xfId="2" xr:uid="{00000000-0005-0000-0000-00000E000000}"/>
    <cellStyle name="Procenta 2" xfId="13" xr:uid="{00000000-0005-0000-0000-00000F000000}"/>
    <cellStyle name="S5M1" xfId="14" xr:uid="{00000000-0005-0000-0000-000010000000}"/>
    <cellStyle name="S6M1" xfId="15" xr:uid="{00000000-0005-0000-0000-000011000000}"/>
    <cellStyle name="S7M1" xfId="16" xr:uid="{00000000-0005-0000-0000-000012000000}"/>
    <cellStyle name="TableStyleLight1" xfId="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61"/>
  <sheetViews>
    <sheetView tabSelected="1" zoomScale="69" zoomScaleNormal="69" workbookViewId="0">
      <selection activeCell="E4" sqref="E4"/>
    </sheetView>
  </sheetViews>
  <sheetFormatPr defaultRowHeight="15" x14ac:dyDescent="0.25"/>
  <cols>
    <col min="1" max="1" width="9.140625" style="16"/>
    <col min="2" max="2" width="60.5703125" style="16" customWidth="1"/>
    <col min="3" max="3" width="21" style="16" bestFit="1" customWidth="1"/>
    <col min="4" max="4" width="21.7109375" style="16" customWidth="1"/>
    <col min="5" max="5" width="24.7109375" style="16" customWidth="1"/>
    <col min="6" max="6" width="21.7109375" style="16" customWidth="1"/>
    <col min="7" max="7" width="17.28515625" style="16" customWidth="1"/>
    <col min="8" max="8" width="112" style="16" customWidth="1"/>
    <col min="9" max="16384" width="9.140625" style="16"/>
  </cols>
  <sheetData>
    <row r="1" spans="1:8" ht="21" customHeight="1" x14ac:dyDescent="0.25">
      <c r="A1" s="17" t="s">
        <v>83</v>
      </c>
      <c r="B1" s="17"/>
      <c r="C1" s="17"/>
      <c r="D1" s="17"/>
      <c r="E1" s="17"/>
      <c r="F1" s="17"/>
      <c r="G1" s="17"/>
      <c r="H1" s="17"/>
    </row>
    <row r="2" spans="1:8" ht="24.75" customHeight="1" x14ac:dyDescent="0.25">
      <c r="A2" s="18" t="s">
        <v>88</v>
      </c>
      <c r="B2" s="18"/>
      <c r="C2" s="18"/>
      <c r="D2" s="18"/>
      <c r="E2" s="18"/>
      <c r="F2" s="18"/>
      <c r="G2" s="18"/>
      <c r="H2" s="18"/>
    </row>
    <row r="3" spans="1:8" ht="63" x14ac:dyDescent="0.25">
      <c r="A3" s="3" t="s">
        <v>82</v>
      </c>
      <c r="B3" s="4" t="s">
        <v>81</v>
      </c>
      <c r="C3" s="4" t="s">
        <v>80</v>
      </c>
      <c r="D3" s="4" t="s">
        <v>86</v>
      </c>
      <c r="E3" s="5" t="s">
        <v>85</v>
      </c>
      <c r="F3" s="5" t="s">
        <v>84</v>
      </c>
      <c r="G3" s="6" t="s">
        <v>79</v>
      </c>
      <c r="H3" s="6" t="s">
        <v>78</v>
      </c>
    </row>
    <row r="4" spans="1:8" ht="30" customHeight="1" x14ac:dyDescent="0.25">
      <c r="A4" s="7">
        <v>1</v>
      </c>
      <c r="B4" s="8" t="s">
        <v>77</v>
      </c>
      <c r="C4" s="8" t="s">
        <v>40</v>
      </c>
      <c r="D4" s="8">
        <v>10</v>
      </c>
      <c r="E4" s="2"/>
      <c r="F4" s="9">
        <f t="shared" ref="F4:F60" si="0">D4*E4</f>
        <v>0</v>
      </c>
      <c r="G4" s="8">
        <v>20</v>
      </c>
      <c r="H4" s="1"/>
    </row>
    <row r="5" spans="1:8" ht="30" customHeight="1" x14ac:dyDescent="0.25">
      <c r="A5" s="7">
        <f t="shared" ref="A5:A60" si="1">A4+1</f>
        <v>2</v>
      </c>
      <c r="B5" s="8" t="s">
        <v>76</v>
      </c>
      <c r="C5" s="8" t="s">
        <v>8</v>
      </c>
      <c r="D5" s="8">
        <v>4</v>
      </c>
      <c r="E5" s="2"/>
      <c r="F5" s="9">
        <f t="shared" si="0"/>
        <v>0</v>
      </c>
      <c r="G5" s="8">
        <v>20</v>
      </c>
      <c r="H5" s="1"/>
    </row>
    <row r="6" spans="1:8" ht="30" customHeight="1" x14ac:dyDescent="0.25">
      <c r="A6" s="7">
        <f t="shared" si="1"/>
        <v>3</v>
      </c>
      <c r="B6" s="8" t="s">
        <v>75</v>
      </c>
      <c r="C6" s="8" t="s">
        <v>74</v>
      </c>
      <c r="D6" s="8">
        <v>10</v>
      </c>
      <c r="E6" s="2"/>
      <c r="F6" s="9">
        <f t="shared" si="0"/>
        <v>0</v>
      </c>
      <c r="G6" s="8">
        <v>20</v>
      </c>
      <c r="H6" s="1"/>
    </row>
    <row r="7" spans="1:8" ht="30" customHeight="1" x14ac:dyDescent="0.25">
      <c r="A7" s="7">
        <f t="shared" si="1"/>
        <v>4</v>
      </c>
      <c r="B7" s="8" t="s">
        <v>73</v>
      </c>
      <c r="C7" s="8" t="s">
        <v>71</v>
      </c>
      <c r="D7" s="8">
        <v>10</v>
      </c>
      <c r="E7" s="2"/>
      <c r="F7" s="9">
        <f t="shared" si="0"/>
        <v>0</v>
      </c>
      <c r="G7" s="8">
        <v>20</v>
      </c>
      <c r="H7" s="1"/>
    </row>
    <row r="8" spans="1:8" ht="30" customHeight="1" x14ac:dyDescent="0.25">
      <c r="A8" s="7">
        <f t="shared" si="1"/>
        <v>5</v>
      </c>
      <c r="B8" s="8" t="s">
        <v>72</v>
      </c>
      <c r="C8" s="8" t="s">
        <v>71</v>
      </c>
      <c r="D8" s="8">
        <v>10</v>
      </c>
      <c r="E8" s="2"/>
      <c r="F8" s="9">
        <f t="shared" si="0"/>
        <v>0</v>
      </c>
      <c r="G8" s="8">
        <v>20</v>
      </c>
      <c r="H8" s="1"/>
    </row>
    <row r="9" spans="1:8" ht="30" customHeight="1" x14ac:dyDescent="0.25">
      <c r="A9" s="7">
        <f t="shared" si="1"/>
        <v>6</v>
      </c>
      <c r="B9" s="8" t="s">
        <v>70</v>
      </c>
      <c r="C9" s="8" t="s">
        <v>69</v>
      </c>
      <c r="D9" s="8">
        <v>1</v>
      </c>
      <c r="E9" s="2"/>
      <c r="F9" s="9">
        <f t="shared" si="0"/>
        <v>0</v>
      </c>
      <c r="G9" s="8">
        <v>20</v>
      </c>
      <c r="H9" s="1"/>
    </row>
    <row r="10" spans="1:8" ht="30" customHeight="1" x14ac:dyDescent="0.25">
      <c r="A10" s="7">
        <f t="shared" si="1"/>
        <v>7</v>
      </c>
      <c r="B10" s="8" t="s">
        <v>68</v>
      </c>
      <c r="C10" s="8" t="s">
        <v>67</v>
      </c>
      <c r="D10" s="8">
        <v>5</v>
      </c>
      <c r="E10" s="2"/>
      <c r="F10" s="9">
        <f t="shared" si="0"/>
        <v>0</v>
      </c>
      <c r="G10" s="8">
        <v>20</v>
      </c>
      <c r="H10" s="1"/>
    </row>
    <row r="11" spans="1:8" ht="30" customHeight="1" x14ac:dyDescent="0.25">
      <c r="A11" s="7">
        <f t="shared" si="1"/>
        <v>8</v>
      </c>
      <c r="B11" s="8" t="s">
        <v>66</v>
      </c>
      <c r="C11" s="8" t="s">
        <v>1</v>
      </c>
      <c r="D11" s="8">
        <v>5</v>
      </c>
      <c r="E11" s="2"/>
      <c r="F11" s="9">
        <f t="shared" si="0"/>
        <v>0</v>
      </c>
      <c r="G11" s="8">
        <v>20</v>
      </c>
      <c r="H11" s="1"/>
    </row>
    <row r="12" spans="1:8" ht="30" customHeight="1" x14ac:dyDescent="0.25">
      <c r="A12" s="7">
        <f t="shared" si="1"/>
        <v>9</v>
      </c>
      <c r="B12" s="8" t="s">
        <v>65</v>
      </c>
      <c r="C12" s="8" t="s">
        <v>1</v>
      </c>
      <c r="D12" s="8">
        <v>13</v>
      </c>
      <c r="E12" s="2"/>
      <c r="F12" s="9">
        <f t="shared" si="0"/>
        <v>0</v>
      </c>
      <c r="G12" s="8">
        <v>20</v>
      </c>
      <c r="H12" s="1"/>
    </row>
    <row r="13" spans="1:8" ht="30" customHeight="1" x14ac:dyDescent="0.25">
      <c r="A13" s="7">
        <f t="shared" si="1"/>
        <v>10</v>
      </c>
      <c r="B13" s="8" t="s">
        <v>64</v>
      </c>
      <c r="C13" s="8" t="s">
        <v>3</v>
      </c>
      <c r="D13" s="8">
        <v>282</v>
      </c>
      <c r="E13" s="2"/>
      <c r="F13" s="9">
        <f t="shared" si="0"/>
        <v>0</v>
      </c>
      <c r="G13" s="8">
        <v>20</v>
      </c>
      <c r="H13" s="1"/>
    </row>
    <row r="14" spans="1:8" ht="30" customHeight="1" x14ac:dyDescent="0.25">
      <c r="A14" s="7">
        <f t="shared" si="1"/>
        <v>11</v>
      </c>
      <c r="B14" s="8" t="s">
        <v>64</v>
      </c>
      <c r="C14" s="8" t="s">
        <v>63</v>
      </c>
      <c r="D14" s="8">
        <v>110</v>
      </c>
      <c r="E14" s="2"/>
      <c r="F14" s="9">
        <f t="shared" si="0"/>
        <v>0</v>
      </c>
      <c r="G14" s="8">
        <v>20</v>
      </c>
      <c r="H14" s="1"/>
    </row>
    <row r="15" spans="1:8" ht="30" customHeight="1" x14ac:dyDescent="0.25">
      <c r="A15" s="7">
        <f t="shared" si="1"/>
        <v>12</v>
      </c>
      <c r="B15" s="8" t="s">
        <v>62</v>
      </c>
      <c r="C15" s="8" t="s">
        <v>3</v>
      </c>
      <c r="D15" s="8">
        <v>98</v>
      </c>
      <c r="E15" s="2"/>
      <c r="F15" s="9">
        <f t="shared" si="0"/>
        <v>0</v>
      </c>
      <c r="G15" s="8">
        <v>20</v>
      </c>
      <c r="H15" s="1"/>
    </row>
    <row r="16" spans="1:8" ht="30" customHeight="1" x14ac:dyDescent="0.25">
      <c r="A16" s="7">
        <f t="shared" si="1"/>
        <v>13</v>
      </c>
      <c r="B16" s="8" t="s">
        <v>62</v>
      </c>
      <c r="C16" s="8" t="s">
        <v>61</v>
      </c>
      <c r="D16" s="8">
        <v>50</v>
      </c>
      <c r="E16" s="2"/>
      <c r="F16" s="9">
        <f t="shared" si="0"/>
        <v>0</v>
      </c>
      <c r="G16" s="8">
        <v>20</v>
      </c>
      <c r="H16" s="1"/>
    </row>
    <row r="17" spans="1:8" ht="30" customHeight="1" x14ac:dyDescent="0.25">
      <c r="A17" s="7">
        <f t="shared" si="1"/>
        <v>14</v>
      </c>
      <c r="B17" s="8" t="s">
        <v>60</v>
      </c>
      <c r="C17" s="8" t="s">
        <v>3</v>
      </c>
      <c r="D17" s="8">
        <v>6</v>
      </c>
      <c r="E17" s="2"/>
      <c r="F17" s="9">
        <f t="shared" si="0"/>
        <v>0</v>
      </c>
      <c r="G17" s="8">
        <v>20</v>
      </c>
      <c r="H17" s="1"/>
    </row>
    <row r="18" spans="1:8" ht="30" customHeight="1" x14ac:dyDescent="0.25">
      <c r="A18" s="7">
        <f t="shared" si="1"/>
        <v>15</v>
      </c>
      <c r="B18" s="8" t="s">
        <v>59</v>
      </c>
      <c r="C18" s="8" t="s">
        <v>26</v>
      </c>
      <c r="D18" s="8">
        <v>10</v>
      </c>
      <c r="E18" s="2"/>
      <c r="F18" s="9">
        <f t="shared" si="0"/>
        <v>0</v>
      </c>
      <c r="G18" s="8">
        <v>20</v>
      </c>
      <c r="H18" s="1"/>
    </row>
    <row r="19" spans="1:8" ht="30" customHeight="1" x14ac:dyDescent="0.25">
      <c r="A19" s="7">
        <f t="shared" si="1"/>
        <v>16</v>
      </c>
      <c r="B19" s="8" t="s">
        <v>58</v>
      </c>
      <c r="C19" s="8" t="s">
        <v>24</v>
      </c>
      <c r="D19" s="8">
        <v>2</v>
      </c>
      <c r="E19" s="2"/>
      <c r="F19" s="9">
        <f t="shared" si="0"/>
        <v>0</v>
      </c>
      <c r="G19" s="8">
        <v>20</v>
      </c>
      <c r="H19" s="1"/>
    </row>
    <row r="20" spans="1:8" ht="30" customHeight="1" x14ac:dyDescent="0.25">
      <c r="A20" s="7">
        <f t="shared" si="1"/>
        <v>17</v>
      </c>
      <c r="B20" s="8" t="s">
        <v>57</v>
      </c>
      <c r="C20" s="8" t="s">
        <v>24</v>
      </c>
      <c r="D20" s="8">
        <v>5</v>
      </c>
      <c r="E20" s="2"/>
      <c r="F20" s="9">
        <f t="shared" si="0"/>
        <v>0</v>
      </c>
      <c r="G20" s="8">
        <v>20</v>
      </c>
      <c r="H20" s="1"/>
    </row>
    <row r="21" spans="1:8" ht="30" customHeight="1" x14ac:dyDescent="0.25">
      <c r="A21" s="7">
        <f t="shared" si="1"/>
        <v>18</v>
      </c>
      <c r="B21" s="8" t="s">
        <v>56</v>
      </c>
      <c r="C21" s="8" t="s">
        <v>24</v>
      </c>
      <c r="D21" s="8">
        <v>2</v>
      </c>
      <c r="E21" s="2"/>
      <c r="F21" s="9">
        <f t="shared" si="0"/>
        <v>0</v>
      </c>
      <c r="G21" s="8">
        <v>20</v>
      </c>
      <c r="H21" s="1"/>
    </row>
    <row r="22" spans="1:8" ht="30" customHeight="1" x14ac:dyDescent="0.25">
      <c r="A22" s="7">
        <f t="shared" si="1"/>
        <v>19</v>
      </c>
      <c r="B22" s="8" t="s">
        <v>55</v>
      </c>
      <c r="C22" s="8" t="s">
        <v>1</v>
      </c>
      <c r="D22" s="8">
        <v>2</v>
      </c>
      <c r="E22" s="2"/>
      <c r="F22" s="9">
        <f t="shared" si="0"/>
        <v>0</v>
      </c>
      <c r="G22" s="8">
        <v>20</v>
      </c>
      <c r="H22" s="1"/>
    </row>
    <row r="23" spans="1:8" ht="30" customHeight="1" x14ac:dyDescent="0.25">
      <c r="A23" s="7">
        <f t="shared" si="1"/>
        <v>20</v>
      </c>
      <c r="B23" s="8" t="s">
        <v>54</v>
      </c>
      <c r="C23" s="8" t="s">
        <v>26</v>
      </c>
      <c r="D23" s="8">
        <v>1</v>
      </c>
      <c r="E23" s="2"/>
      <c r="F23" s="9">
        <f t="shared" si="0"/>
        <v>0</v>
      </c>
      <c r="G23" s="8">
        <v>20</v>
      </c>
      <c r="H23" s="1"/>
    </row>
    <row r="24" spans="1:8" ht="30" customHeight="1" x14ac:dyDescent="0.25">
      <c r="A24" s="7">
        <f t="shared" si="1"/>
        <v>21</v>
      </c>
      <c r="B24" s="8" t="s">
        <v>53</v>
      </c>
      <c r="C24" s="8" t="s">
        <v>24</v>
      </c>
      <c r="D24" s="8">
        <v>10</v>
      </c>
      <c r="E24" s="2"/>
      <c r="F24" s="9">
        <f t="shared" si="0"/>
        <v>0</v>
      </c>
      <c r="G24" s="8">
        <v>20</v>
      </c>
      <c r="H24" s="1"/>
    </row>
    <row r="25" spans="1:8" ht="30" customHeight="1" x14ac:dyDescent="0.25">
      <c r="A25" s="7">
        <f t="shared" si="1"/>
        <v>22</v>
      </c>
      <c r="B25" s="8" t="s">
        <v>52</v>
      </c>
      <c r="C25" s="8" t="s">
        <v>49</v>
      </c>
      <c r="D25" s="8">
        <v>1</v>
      </c>
      <c r="E25" s="2"/>
      <c r="F25" s="9">
        <f t="shared" si="0"/>
        <v>0</v>
      </c>
      <c r="G25" s="8">
        <v>20</v>
      </c>
      <c r="H25" s="1"/>
    </row>
    <row r="26" spans="1:8" ht="30" customHeight="1" x14ac:dyDescent="0.25">
      <c r="A26" s="7">
        <f t="shared" si="1"/>
        <v>23</v>
      </c>
      <c r="B26" s="8" t="s">
        <v>51</v>
      </c>
      <c r="C26" s="8" t="s">
        <v>3</v>
      </c>
      <c r="D26" s="8">
        <v>2</v>
      </c>
      <c r="E26" s="2"/>
      <c r="F26" s="9">
        <f t="shared" si="0"/>
        <v>0</v>
      </c>
      <c r="G26" s="8">
        <v>20</v>
      </c>
      <c r="H26" s="1"/>
    </row>
    <row r="27" spans="1:8" ht="30" customHeight="1" x14ac:dyDescent="0.25">
      <c r="A27" s="7">
        <f t="shared" si="1"/>
        <v>24</v>
      </c>
      <c r="B27" s="8" t="s">
        <v>50</v>
      </c>
      <c r="C27" s="8" t="s">
        <v>3</v>
      </c>
      <c r="D27" s="8">
        <v>43</v>
      </c>
      <c r="E27" s="2"/>
      <c r="F27" s="9">
        <f t="shared" si="0"/>
        <v>0</v>
      </c>
      <c r="G27" s="8">
        <v>20</v>
      </c>
      <c r="H27" s="1"/>
    </row>
    <row r="28" spans="1:8" ht="30" customHeight="1" x14ac:dyDescent="0.25">
      <c r="A28" s="7">
        <f t="shared" si="1"/>
        <v>25</v>
      </c>
      <c r="B28" s="8" t="s">
        <v>50</v>
      </c>
      <c r="C28" s="8" t="s">
        <v>49</v>
      </c>
      <c r="D28" s="8">
        <v>3</v>
      </c>
      <c r="E28" s="2"/>
      <c r="F28" s="9">
        <f t="shared" si="0"/>
        <v>0</v>
      </c>
      <c r="G28" s="8">
        <v>20</v>
      </c>
      <c r="H28" s="1"/>
    </row>
    <row r="29" spans="1:8" ht="30" customHeight="1" x14ac:dyDescent="0.25">
      <c r="A29" s="7">
        <f t="shared" si="1"/>
        <v>26</v>
      </c>
      <c r="B29" s="8" t="s">
        <v>48</v>
      </c>
      <c r="C29" s="8" t="s">
        <v>3</v>
      </c>
      <c r="D29" s="8">
        <v>6</v>
      </c>
      <c r="E29" s="2"/>
      <c r="F29" s="9">
        <f t="shared" si="0"/>
        <v>0</v>
      </c>
      <c r="G29" s="8">
        <v>20</v>
      </c>
      <c r="H29" s="1"/>
    </row>
    <row r="30" spans="1:8" ht="30" customHeight="1" x14ac:dyDescent="0.25">
      <c r="A30" s="7">
        <f t="shared" si="1"/>
        <v>27</v>
      </c>
      <c r="B30" s="8" t="s">
        <v>47</v>
      </c>
      <c r="C30" s="8" t="s">
        <v>16</v>
      </c>
      <c r="D30" s="8">
        <v>3</v>
      </c>
      <c r="E30" s="2"/>
      <c r="F30" s="9">
        <f t="shared" si="0"/>
        <v>0</v>
      </c>
      <c r="G30" s="8">
        <v>20</v>
      </c>
      <c r="H30" s="1"/>
    </row>
    <row r="31" spans="1:8" ht="30" customHeight="1" x14ac:dyDescent="0.25">
      <c r="A31" s="7">
        <f t="shared" si="1"/>
        <v>28</v>
      </c>
      <c r="B31" s="8" t="s">
        <v>46</v>
      </c>
      <c r="C31" s="8" t="s">
        <v>26</v>
      </c>
      <c r="D31" s="8">
        <v>10</v>
      </c>
      <c r="E31" s="2"/>
      <c r="F31" s="9">
        <f t="shared" si="0"/>
        <v>0</v>
      </c>
      <c r="G31" s="8">
        <v>20</v>
      </c>
      <c r="H31" s="1"/>
    </row>
    <row r="32" spans="1:8" ht="30" customHeight="1" x14ac:dyDescent="0.25">
      <c r="A32" s="7">
        <f t="shared" si="1"/>
        <v>29</v>
      </c>
      <c r="B32" s="8" t="s">
        <v>46</v>
      </c>
      <c r="C32" s="8" t="s">
        <v>21</v>
      </c>
      <c r="D32" s="8">
        <v>2</v>
      </c>
      <c r="E32" s="2"/>
      <c r="F32" s="9">
        <f t="shared" si="0"/>
        <v>0</v>
      </c>
      <c r="G32" s="8">
        <v>20</v>
      </c>
      <c r="H32" s="1"/>
    </row>
    <row r="33" spans="1:8" ht="30" customHeight="1" x14ac:dyDescent="0.25">
      <c r="A33" s="7">
        <f t="shared" si="1"/>
        <v>30</v>
      </c>
      <c r="B33" s="8" t="s">
        <v>45</v>
      </c>
      <c r="C33" s="8" t="s">
        <v>44</v>
      </c>
      <c r="D33" s="8">
        <v>10</v>
      </c>
      <c r="E33" s="2"/>
      <c r="F33" s="9">
        <f t="shared" si="0"/>
        <v>0</v>
      </c>
      <c r="G33" s="8">
        <v>20</v>
      </c>
      <c r="H33" s="1"/>
    </row>
    <row r="34" spans="1:8" ht="30" customHeight="1" x14ac:dyDescent="0.25">
      <c r="A34" s="7">
        <f t="shared" si="1"/>
        <v>31</v>
      </c>
      <c r="B34" s="8" t="s">
        <v>43</v>
      </c>
      <c r="C34" s="8" t="s">
        <v>24</v>
      </c>
      <c r="D34" s="8">
        <v>20</v>
      </c>
      <c r="E34" s="2"/>
      <c r="F34" s="9">
        <f t="shared" si="0"/>
        <v>0</v>
      </c>
      <c r="G34" s="8">
        <v>20</v>
      </c>
      <c r="H34" s="1"/>
    </row>
    <row r="35" spans="1:8" ht="30" customHeight="1" x14ac:dyDescent="0.25">
      <c r="A35" s="7">
        <f t="shared" si="1"/>
        <v>32</v>
      </c>
      <c r="B35" s="8" t="s">
        <v>42</v>
      </c>
      <c r="C35" s="8" t="s">
        <v>16</v>
      </c>
      <c r="D35" s="8">
        <v>8</v>
      </c>
      <c r="E35" s="2"/>
      <c r="F35" s="9">
        <f t="shared" si="0"/>
        <v>0</v>
      </c>
      <c r="G35" s="8">
        <v>20</v>
      </c>
      <c r="H35" s="1"/>
    </row>
    <row r="36" spans="1:8" ht="30" customHeight="1" x14ac:dyDescent="0.25">
      <c r="A36" s="7">
        <f t="shared" si="1"/>
        <v>33</v>
      </c>
      <c r="B36" s="8" t="s">
        <v>41</v>
      </c>
      <c r="C36" s="8" t="s">
        <v>40</v>
      </c>
      <c r="D36" s="8">
        <v>5</v>
      </c>
      <c r="E36" s="2"/>
      <c r="F36" s="9">
        <f t="shared" si="0"/>
        <v>0</v>
      </c>
      <c r="G36" s="8">
        <v>20</v>
      </c>
      <c r="H36" s="1"/>
    </row>
    <row r="37" spans="1:8" ht="30" customHeight="1" x14ac:dyDescent="0.25">
      <c r="A37" s="7">
        <f t="shared" si="1"/>
        <v>34</v>
      </c>
      <c r="B37" s="8" t="s">
        <v>39</v>
      </c>
      <c r="C37" s="8" t="s">
        <v>8</v>
      </c>
      <c r="D37" s="8">
        <v>2</v>
      </c>
      <c r="E37" s="2"/>
      <c r="F37" s="9">
        <f t="shared" si="0"/>
        <v>0</v>
      </c>
      <c r="G37" s="8">
        <v>30</v>
      </c>
      <c r="H37" s="1"/>
    </row>
    <row r="38" spans="1:8" ht="30" customHeight="1" x14ac:dyDescent="0.25">
      <c r="A38" s="7">
        <f t="shared" si="1"/>
        <v>35</v>
      </c>
      <c r="B38" s="8" t="s">
        <v>38</v>
      </c>
      <c r="C38" s="8" t="s">
        <v>87</v>
      </c>
      <c r="D38" s="8">
        <v>5</v>
      </c>
      <c r="E38" s="2"/>
      <c r="F38" s="9">
        <f t="shared" si="0"/>
        <v>0</v>
      </c>
      <c r="G38" s="8">
        <v>20</v>
      </c>
      <c r="H38" s="1"/>
    </row>
    <row r="39" spans="1:8" ht="30" customHeight="1" x14ac:dyDescent="0.25">
      <c r="A39" s="7">
        <f t="shared" si="1"/>
        <v>36</v>
      </c>
      <c r="B39" s="8" t="s">
        <v>37</v>
      </c>
      <c r="C39" s="8" t="s">
        <v>1</v>
      </c>
      <c r="D39" s="8">
        <v>5</v>
      </c>
      <c r="E39" s="2"/>
      <c r="F39" s="9">
        <f t="shared" si="0"/>
        <v>0</v>
      </c>
      <c r="G39" s="8">
        <v>20</v>
      </c>
      <c r="H39" s="1"/>
    </row>
    <row r="40" spans="1:8" ht="30" customHeight="1" x14ac:dyDescent="0.25">
      <c r="A40" s="7">
        <f t="shared" si="1"/>
        <v>37</v>
      </c>
      <c r="B40" s="8" t="s">
        <v>36</v>
      </c>
      <c r="C40" s="8" t="s">
        <v>3</v>
      </c>
      <c r="D40" s="8">
        <v>98</v>
      </c>
      <c r="E40" s="2"/>
      <c r="F40" s="9">
        <f t="shared" si="0"/>
        <v>0</v>
      </c>
      <c r="G40" s="8">
        <v>20</v>
      </c>
      <c r="H40" s="1"/>
    </row>
    <row r="41" spans="1:8" ht="30" customHeight="1" x14ac:dyDescent="0.25">
      <c r="A41" s="7">
        <f t="shared" si="1"/>
        <v>38</v>
      </c>
      <c r="B41" s="8" t="s">
        <v>36</v>
      </c>
      <c r="C41" s="8" t="s">
        <v>35</v>
      </c>
      <c r="D41" s="10" t="s">
        <v>34</v>
      </c>
      <c r="E41" s="2"/>
      <c r="F41" s="9">
        <f t="shared" si="0"/>
        <v>0</v>
      </c>
      <c r="G41" s="8">
        <v>20</v>
      </c>
      <c r="H41" s="1"/>
    </row>
    <row r="42" spans="1:8" ht="30" customHeight="1" x14ac:dyDescent="0.25">
      <c r="A42" s="7">
        <f t="shared" si="1"/>
        <v>39</v>
      </c>
      <c r="B42" s="8" t="s">
        <v>32</v>
      </c>
      <c r="C42" s="8" t="s">
        <v>33</v>
      </c>
      <c r="D42" s="8">
        <v>1</v>
      </c>
      <c r="E42" s="2"/>
      <c r="F42" s="9">
        <f t="shared" si="0"/>
        <v>0</v>
      </c>
      <c r="G42" s="8">
        <v>30</v>
      </c>
      <c r="H42" s="1"/>
    </row>
    <row r="43" spans="1:8" ht="30" customHeight="1" x14ac:dyDescent="0.25">
      <c r="A43" s="7">
        <f t="shared" si="1"/>
        <v>40</v>
      </c>
      <c r="B43" s="8" t="s">
        <v>32</v>
      </c>
      <c r="C43" s="8" t="s">
        <v>31</v>
      </c>
      <c r="D43" s="10" t="s">
        <v>30</v>
      </c>
      <c r="E43" s="2"/>
      <c r="F43" s="9">
        <f t="shared" si="0"/>
        <v>0</v>
      </c>
      <c r="G43" s="8">
        <v>30</v>
      </c>
      <c r="H43" s="1"/>
    </row>
    <row r="44" spans="1:8" ht="30" customHeight="1" x14ac:dyDescent="0.25">
      <c r="A44" s="7">
        <f t="shared" si="1"/>
        <v>41</v>
      </c>
      <c r="B44" s="8" t="s">
        <v>29</v>
      </c>
      <c r="C44" s="8" t="s">
        <v>28</v>
      </c>
      <c r="D44" s="8">
        <v>1</v>
      </c>
      <c r="E44" s="2"/>
      <c r="F44" s="9">
        <f t="shared" si="0"/>
        <v>0</v>
      </c>
      <c r="G44" s="8">
        <v>30</v>
      </c>
      <c r="H44" s="1"/>
    </row>
    <row r="45" spans="1:8" ht="30" customHeight="1" x14ac:dyDescent="0.25">
      <c r="A45" s="7">
        <f t="shared" si="1"/>
        <v>42</v>
      </c>
      <c r="B45" s="8" t="s">
        <v>27</v>
      </c>
      <c r="C45" s="8" t="s">
        <v>24</v>
      </c>
      <c r="D45" s="8">
        <v>4</v>
      </c>
      <c r="E45" s="2"/>
      <c r="F45" s="9">
        <f t="shared" si="0"/>
        <v>0</v>
      </c>
      <c r="G45" s="8">
        <v>20</v>
      </c>
      <c r="H45" s="1"/>
    </row>
    <row r="46" spans="1:8" ht="30" customHeight="1" x14ac:dyDescent="0.25">
      <c r="A46" s="7">
        <f t="shared" si="1"/>
        <v>43</v>
      </c>
      <c r="B46" s="8" t="s">
        <v>25</v>
      </c>
      <c r="C46" s="8" t="s">
        <v>26</v>
      </c>
      <c r="D46" s="8">
        <v>5</v>
      </c>
      <c r="E46" s="2"/>
      <c r="F46" s="9">
        <f t="shared" si="0"/>
        <v>0</v>
      </c>
      <c r="G46" s="8">
        <v>20</v>
      </c>
      <c r="H46" s="1"/>
    </row>
    <row r="47" spans="1:8" ht="30" customHeight="1" x14ac:dyDescent="0.25">
      <c r="A47" s="7">
        <f t="shared" si="1"/>
        <v>44</v>
      </c>
      <c r="B47" s="8" t="s">
        <v>25</v>
      </c>
      <c r="C47" s="8" t="s">
        <v>24</v>
      </c>
      <c r="D47" s="8">
        <v>10</v>
      </c>
      <c r="E47" s="2"/>
      <c r="F47" s="9">
        <f t="shared" si="0"/>
        <v>0</v>
      </c>
      <c r="G47" s="8">
        <v>20</v>
      </c>
      <c r="H47" s="1"/>
    </row>
    <row r="48" spans="1:8" ht="30" customHeight="1" x14ac:dyDescent="0.25">
      <c r="A48" s="7">
        <f t="shared" si="1"/>
        <v>45</v>
      </c>
      <c r="B48" s="8" t="s">
        <v>23</v>
      </c>
      <c r="C48" s="8" t="s">
        <v>22</v>
      </c>
      <c r="D48" s="8">
        <v>2</v>
      </c>
      <c r="E48" s="2"/>
      <c r="F48" s="9">
        <f t="shared" si="0"/>
        <v>0</v>
      </c>
      <c r="G48" s="8">
        <v>20</v>
      </c>
      <c r="H48" s="1"/>
    </row>
    <row r="49" spans="1:8" ht="30" customHeight="1" x14ac:dyDescent="0.25">
      <c r="A49" s="7">
        <f t="shared" si="1"/>
        <v>46</v>
      </c>
      <c r="B49" s="8" t="s">
        <v>20</v>
      </c>
      <c r="C49" s="8" t="s">
        <v>16</v>
      </c>
      <c r="D49" s="8">
        <v>10</v>
      </c>
      <c r="E49" s="2"/>
      <c r="F49" s="9">
        <f t="shared" si="0"/>
        <v>0</v>
      </c>
      <c r="G49" s="8">
        <v>20</v>
      </c>
      <c r="H49" s="1"/>
    </row>
    <row r="50" spans="1:8" ht="30" customHeight="1" x14ac:dyDescent="0.25">
      <c r="A50" s="7">
        <f t="shared" si="1"/>
        <v>47</v>
      </c>
      <c r="B50" s="8" t="s">
        <v>19</v>
      </c>
      <c r="C50" s="8" t="s">
        <v>18</v>
      </c>
      <c r="D50" s="8">
        <v>10</v>
      </c>
      <c r="E50" s="2"/>
      <c r="F50" s="9">
        <f t="shared" si="0"/>
        <v>0</v>
      </c>
      <c r="G50" s="8">
        <v>20</v>
      </c>
      <c r="H50" s="1"/>
    </row>
    <row r="51" spans="1:8" ht="30" customHeight="1" x14ac:dyDescent="0.25">
      <c r="A51" s="7">
        <f t="shared" si="1"/>
        <v>48</v>
      </c>
      <c r="B51" s="8" t="s">
        <v>17</v>
      </c>
      <c r="C51" s="8" t="s">
        <v>16</v>
      </c>
      <c r="D51" s="8">
        <v>20</v>
      </c>
      <c r="E51" s="2"/>
      <c r="F51" s="9">
        <f t="shared" si="0"/>
        <v>0</v>
      </c>
      <c r="G51" s="8">
        <v>20</v>
      </c>
      <c r="H51" s="1"/>
    </row>
    <row r="52" spans="1:8" ht="30" customHeight="1" x14ac:dyDescent="0.25">
      <c r="A52" s="7">
        <f t="shared" si="1"/>
        <v>49</v>
      </c>
      <c r="B52" s="11" t="s">
        <v>15</v>
      </c>
      <c r="C52" s="11" t="s">
        <v>13</v>
      </c>
      <c r="D52" s="12">
        <v>5</v>
      </c>
      <c r="E52" s="2"/>
      <c r="F52" s="9">
        <f t="shared" si="0"/>
        <v>0</v>
      </c>
      <c r="G52" s="8">
        <v>20</v>
      </c>
      <c r="H52" s="1"/>
    </row>
    <row r="53" spans="1:8" ht="30" customHeight="1" x14ac:dyDescent="0.25">
      <c r="A53" s="7">
        <f t="shared" si="1"/>
        <v>50</v>
      </c>
      <c r="B53" s="11" t="s">
        <v>14</v>
      </c>
      <c r="C53" s="11" t="s">
        <v>13</v>
      </c>
      <c r="D53" s="12">
        <v>5</v>
      </c>
      <c r="E53" s="2"/>
      <c r="F53" s="9">
        <f t="shared" si="0"/>
        <v>0</v>
      </c>
      <c r="G53" s="8">
        <v>20</v>
      </c>
      <c r="H53" s="1"/>
    </row>
    <row r="54" spans="1:8" ht="30" customHeight="1" x14ac:dyDescent="0.25">
      <c r="A54" s="7">
        <f t="shared" si="1"/>
        <v>51</v>
      </c>
      <c r="B54" s="11" t="s">
        <v>12</v>
      </c>
      <c r="C54" s="11" t="s">
        <v>10</v>
      </c>
      <c r="D54" s="12">
        <v>1</v>
      </c>
      <c r="E54" s="2"/>
      <c r="F54" s="9">
        <f t="shared" si="0"/>
        <v>0</v>
      </c>
      <c r="G54" s="8">
        <v>30</v>
      </c>
      <c r="H54" s="1"/>
    </row>
    <row r="55" spans="1:8" ht="30" customHeight="1" x14ac:dyDescent="0.25">
      <c r="A55" s="7">
        <f t="shared" si="1"/>
        <v>52</v>
      </c>
      <c r="B55" s="11" t="s">
        <v>11</v>
      </c>
      <c r="C55" s="11" t="s">
        <v>10</v>
      </c>
      <c r="D55" s="12">
        <v>1</v>
      </c>
      <c r="E55" s="2"/>
      <c r="F55" s="9">
        <f t="shared" si="0"/>
        <v>0</v>
      </c>
      <c r="G55" s="8">
        <v>30</v>
      </c>
      <c r="H55" s="1"/>
    </row>
    <row r="56" spans="1:8" ht="30" customHeight="1" x14ac:dyDescent="0.25">
      <c r="A56" s="7">
        <f t="shared" si="1"/>
        <v>53</v>
      </c>
      <c r="B56" s="11" t="s">
        <v>9</v>
      </c>
      <c r="C56" s="11" t="s">
        <v>8</v>
      </c>
      <c r="D56" s="12">
        <v>2</v>
      </c>
      <c r="E56" s="2"/>
      <c r="F56" s="9">
        <f t="shared" si="0"/>
        <v>0</v>
      </c>
      <c r="G56" s="8">
        <v>20</v>
      </c>
      <c r="H56" s="1"/>
    </row>
    <row r="57" spans="1:8" ht="30" customHeight="1" x14ac:dyDescent="0.25">
      <c r="A57" s="7">
        <f t="shared" si="1"/>
        <v>54</v>
      </c>
      <c r="B57" s="13" t="s">
        <v>7</v>
      </c>
      <c r="C57" s="11" t="s">
        <v>6</v>
      </c>
      <c r="D57" s="12">
        <v>6</v>
      </c>
      <c r="E57" s="2"/>
      <c r="F57" s="9">
        <f t="shared" si="0"/>
        <v>0</v>
      </c>
      <c r="G57" s="8">
        <v>20</v>
      </c>
      <c r="H57" s="1"/>
    </row>
    <row r="58" spans="1:8" ht="30" customHeight="1" x14ac:dyDescent="0.25">
      <c r="A58" s="7">
        <f t="shared" si="1"/>
        <v>55</v>
      </c>
      <c r="B58" s="14" t="s">
        <v>5</v>
      </c>
      <c r="C58" s="8" t="s">
        <v>3</v>
      </c>
      <c r="D58" s="8">
        <v>6</v>
      </c>
      <c r="E58" s="2"/>
      <c r="F58" s="9">
        <f t="shared" si="0"/>
        <v>0</v>
      </c>
      <c r="G58" s="8">
        <v>20</v>
      </c>
      <c r="H58" s="1"/>
    </row>
    <row r="59" spans="1:8" ht="30" customHeight="1" x14ac:dyDescent="0.25">
      <c r="A59" s="7">
        <f t="shared" si="1"/>
        <v>56</v>
      </c>
      <c r="B59" s="14" t="s">
        <v>4</v>
      </c>
      <c r="C59" s="8" t="s">
        <v>3</v>
      </c>
      <c r="D59" s="8">
        <v>6</v>
      </c>
      <c r="E59" s="2"/>
      <c r="F59" s="9">
        <f t="shared" si="0"/>
        <v>0</v>
      </c>
      <c r="G59" s="8">
        <v>20</v>
      </c>
      <c r="H59" s="1"/>
    </row>
    <row r="60" spans="1:8" ht="30" customHeight="1" thickBot="1" x14ac:dyDescent="0.3">
      <c r="A60" s="7">
        <f t="shared" si="1"/>
        <v>57</v>
      </c>
      <c r="B60" s="14" t="s">
        <v>2</v>
      </c>
      <c r="C60" s="14" t="s">
        <v>1</v>
      </c>
      <c r="D60" s="8">
        <v>1</v>
      </c>
      <c r="E60" s="2"/>
      <c r="F60" s="9">
        <f t="shared" si="0"/>
        <v>0</v>
      </c>
      <c r="G60" s="8">
        <v>20</v>
      </c>
      <c r="H60" s="1"/>
    </row>
    <row r="61" spans="1:8" ht="30" customHeight="1" thickBot="1" x14ac:dyDescent="0.3">
      <c r="C61" s="19" t="s">
        <v>0</v>
      </c>
      <c r="D61" s="20"/>
      <c r="E61" s="20"/>
      <c r="F61" s="15">
        <f>SUM(F4:F60)</f>
        <v>0</v>
      </c>
    </row>
  </sheetData>
  <sheetProtection algorithmName="SHA-512" hashValue="VqVY5+XU+eJnFeT6N+mw1zj/XQYTd8gVeSS30E0dtQbmRLJ1H97eFB64pTW+1Gsk4Ugempg75z0RK3Y9b3P0eA==" saltValue="NHqSRcRn4Zvri54uk2OfUA==" spinCount="100000" sheet="1" objects="1" scenarios="1"/>
  <mergeCells count="3">
    <mergeCell ref="A1:H1"/>
    <mergeCell ref="A2:H2"/>
    <mergeCell ref="C61:E6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část B</vt:lpstr>
    </vt:vector>
  </TitlesOfParts>
  <Company>Skupina UJV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Chyna Bohuslav</dc:creator>
  <cp:lastModifiedBy>Chyna Bohuslav</cp:lastModifiedBy>
  <dcterms:created xsi:type="dcterms:W3CDTF">2020-12-08T13:31:03Z</dcterms:created>
  <dcterms:modified xsi:type="dcterms:W3CDTF">2021-02-01T09:49:58Z</dcterms:modified>
</cp:coreProperties>
</file>