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příloha č. 1" sheetId="7" r:id="rId1"/>
  </sheets>
  <definedNames>
    <definedName name="_xlnm.Print_Titles" localSheetId="0">'příloha č. 1'!$5:$5</definedName>
    <definedName name="_xlnm.Print_Area" localSheetId="0">'příloha č. 1'!$A$1:$K$72</definedName>
  </definedNames>
  <calcPr calcId="181029"/>
</workbook>
</file>

<file path=xl/calcChain.xml><?xml version="1.0" encoding="utf-8"?>
<calcChain xmlns="http://schemas.openxmlformats.org/spreadsheetml/2006/main">
  <c r="I15" i="7"/>
  <c r="I21"/>
  <c r="K60"/>
  <c r="I59"/>
  <c r="I58"/>
  <c r="I57"/>
  <c r="I56"/>
  <c r="I55"/>
  <c r="I54"/>
  <c r="I53"/>
  <c r="I52"/>
  <c r="I51"/>
  <c r="I50"/>
  <c r="I49"/>
  <c r="K46"/>
  <c r="I45"/>
  <c r="I44"/>
  <c r="I43"/>
  <c r="I42"/>
  <c r="I41"/>
  <c r="I40"/>
  <c r="I39"/>
  <c r="I38"/>
  <c r="I37"/>
  <c r="K34"/>
  <c r="I33"/>
  <c r="I32"/>
  <c r="I31"/>
  <c r="I30"/>
  <c r="I29"/>
  <c r="I28"/>
  <c r="I27"/>
  <c r="I26"/>
  <c r="I25"/>
  <c r="I24"/>
  <c r="I23"/>
  <c r="I22"/>
  <c r="I20"/>
  <c r="I19"/>
  <c r="I18"/>
  <c r="I17"/>
  <c r="I16"/>
  <c r="I14"/>
  <c r="I13"/>
  <c r="I12"/>
  <c r="I11"/>
  <c r="I10"/>
  <c r="I9"/>
  <c r="I8"/>
  <c r="I7"/>
  <c r="I6"/>
  <c r="K62" l="1"/>
  <c r="I46"/>
  <c r="I34"/>
  <c r="I60"/>
  <c r="I62" l="1"/>
</calcChain>
</file>

<file path=xl/sharedStrings.xml><?xml version="1.0" encoding="utf-8"?>
<sst xmlns="http://schemas.openxmlformats.org/spreadsheetml/2006/main" count="243" uniqueCount="145">
  <si>
    <t>Název položky</t>
  </si>
  <si>
    <t>popis</t>
  </si>
  <si>
    <t>MJ</t>
  </si>
  <si>
    <t>ks</t>
  </si>
  <si>
    <t xml:space="preserve">ks </t>
  </si>
  <si>
    <t>krém na ošetření rukou</t>
  </si>
  <si>
    <t>pasta na mytí rukou</t>
  </si>
  <si>
    <t>Prostředek na mytí nádobí</t>
  </si>
  <si>
    <t>prostředek na sklo</t>
  </si>
  <si>
    <t xml:space="preserve">čistící univerzální prostředek </t>
  </si>
  <si>
    <t xml:space="preserve">čistící prostředek </t>
  </si>
  <si>
    <t>čistící prostředek na mastnotu</t>
  </si>
  <si>
    <t>tekutý čistící písek</t>
  </si>
  <si>
    <t>čistící prášek</t>
  </si>
  <si>
    <t>tekutý čistič na WC</t>
  </si>
  <si>
    <t>Sáčky na odpad 35 litrů</t>
  </si>
  <si>
    <t>pytle na odpad 120 litrů</t>
  </si>
  <si>
    <t>houba na nádobí</t>
  </si>
  <si>
    <t>molitanová hmota, z jedné strany opatřena abrazivní vrstvou, profilovaná, rozměr min. 12x7x4,5 cm</t>
  </si>
  <si>
    <t>mycí hadr</t>
  </si>
  <si>
    <t>houbová utěrka</t>
  </si>
  <si>
    <t>drátěnka</t>
  </si>
  <si>
    <t>prostředek na plošnou povrchovou dezinfekci včetně stravovacího provozu</t>
  </si>
  <si>
    <t>prostředek na  dezinfekce ploch včetně stravovacího provozu postřikem</t>
  </si>
  <si>
    <t xml:space="preserve">prostředek na dezinfekci rukou při kontaminaci </t>
  </si>
  <si>
    <t>softa man viscorub</t>
  </si>
  <si>
    <t>prostředek na hygienické mytí rukou včetně stravovacího provozu</t>
  </si>
  <si>
    <t xml:space="preserve">prostředek na dezinfekci bílého prádla </t>
  </si>
  <si>
    <t xml:space="preserve">prostředek na dezinfekci barevného prádla </t>
  </si>
  <si>
    <t>prostředek na dezinfekce sifonu, výlevek včetně stravovacího provozu</t>
  </si>
  <si>
    <t>prostředek na dezinfekci zdravotnických pomůcek</t>
  </si>
  <si>
    <t>prostředek na dezinfekci čalouněných  povrchů</t>
  </si>
  <si>
    <t>Meliseptol foam pure</t>
  </si>
  <si>
    <t>prostředek na dezinfekci ploch kontaminovaných biologickým materiálem</t>
  </si>
  <si>
    <t>Meliseptol rapid</t>
  </si>
  <si>
    <t>toaletní papír</t>
  </si>
  <si>
    <t>tablety do myčky</t>
  </si>
  <si>
    <t>Indulona</t>
  </si>
  <si>
    <t>Jar</t>
  </si>
  <si>
    <t>Clin</t>
  </si>
  <si>
    <t>Pronto</t>
  </si>
  <si>
    <t>Savo proti plísním</t>
  </si>
  <si>
    <t>Fixinela plus</t>
  </si>
  <si>
    <t>Cillit bang</t>
  </si>
  <si>
    <t>Real</t>
  </si>
  <si>
    <t>Duck 3 v 1</t>
  </si>
  <si>
    <t>Solvina</t>
  </si>
  <si>
    <t>Sáčky na odpad 60 litrů</t>
  </si>
  <si>
    <t>Q power</t>
  </si>
  <si>
    <t>Č.</t>
  </si>
  <si>
    <t>Bref</t>
  </si>
  <si>
    <t>osvěžovač vzduchu</t>
  </si>
  <si>
    <t>ubrousky papírové</t>
  </si>
  <si>
    <t>sáčky univerzální mikroténové</t>
  </si>
  <si>
    <t>č.</t>
  </si>
  <si>
    <t>Melsept</t>
  </si>
  <si>
    <t>Oxiper</t>
  </si>
  <si>
    <t>Melsept sprej, Desprej</t>
  </si>
  <si>
    <t xml:space="preserve">satur badex, chloramin, savo </t>
  </si>
  <si>
    <t xml:space="preserve">č. </t>
  </si>
  <si>
    <t>Papírové ručníky jednovrstvé</t>
  </si>
  <si>
    <t>Papírové ručníky dvouvrstvé</t>
  </si>
  <si>
    <t>ručník role</t>
  </si>
  <si>
    <t>kontrolní součty</t>
  </si>
  <si>
    <t>cena celkem bez DPH (v Kč)</t>
  </si>
  <si>
    <t>cena za MJ bez DPH (v Kč)</t>
  </si>
  <si>
    <t>X</t>
  </si>
  <si>
    <t>Mika</t>
  </si>
  <si>
    <t>Mr. Proper clean and shine</t>
  </si>
  <si>
    <t>Petr</t>
  </si>
  <si>
    <t>Denkmit</t>
  </si>
  <si>
    <t>toaletní papír JUMBO 190 mm</t>
  </si>
  <si>
    <t>Toal. papír Jumbo 280 mm</t>
  </si>
  <si>
    <t>Linteo, Riva</t>
  </si>
  <si>
    <t xml:space="preserve">MIKASEPT ULTRA,Hexaquart forte, stabimed     </t>
  </si>
  <si>
    <t>MIKASEPT ULTRA, chloramin, savo</t>
  </si>
  <si>
    <t>Cif, Jar</t>
  </si>
  <si>
    <t>suprachlor</t>
  </si>
  <si>
    <r>
      <t>netkaný, vysoká savost, hustota tkaniny 150g/m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>, rozměr 60 x 70 cm ± 5 cm , pro jakékoliv použití - žlutý, zelený,  oranžový, modrý</t>
    </r>
  </si>
  <si>
    <t>cena celkem vč. DPH (v Kč)</t>
  </si>
  <si>
    <t xml:space="preserve">sazba DPH </t>
  </si>
  <si>
    <t>specifikace zboží nabízeného účastníkem vč. uvedení značky a gramáže či balení</t>
  </si>
  <si>
    <t>k mytí rukou do dávkovačů, s obsahem glycerinu, min. 5 l</t>
  </si>
  <si>
    <t>tekutý mycí prostředek určený především pro ruční mytí nádobí, šetrný k pokožce, min. 5 l</t>
  </si>
  <si>
    <t>pro čištění skleněných omyvatelných ploch, aktivní stabilní pěna, min. 500 ml</t>
  </si>
  <si>
    <t>čisticí prostředek na dřevo</t>
  </si>
  <si>
    <t>čistící prostředek na bázi aktivní pěny, pro odstranění mastnoty a usazené nečistoty, pro všechny druhy povrchů, min. 500 ml</t>
  </si>
  <si>
    <t>silný čistící prostředek na likvidaci zastaralé nečistoty, vodní a močový kámen, možnost použítí v potravinářském provozu, min. 500 ml</t>
  </si>
  <si>
    <t>prostředek pro umývání podlah, využití pro širokou škálu povrchových materiálů , min. 750 ml</t>
  </si>
  <si>
    <t>promašťující ochranný krém na ruce, pro péči o vysušenou, popraskanou a odmaštěnou pokožku min. 100 ml</t>
  </si>
  <si>
    <t>mycí pasta k mytí silně znečištěných rukou, snadno odstraňuje nečistoty z pokožky, min. 450 g</t>
  </si>
  <si>
    <t>ke zvýšení lesku dřeva, odstraňuje otisky prstů, šmouhy a lepkavé stopy, vhodné pro použití na všechny dřevěné povrchy s povrchovou úpravou, min. 250 ml</t>
  </si>
  <si>
    <t>proti plísní, kvasinkám a řasám, s dezinfekčním účinkem, s mechanickým rozprašovačem pro snadnou manipulaci, min. 500 ml</t>
  </si>
  <si>
    <t>tekutý čistící písek určený na omyvatelné povrchy, min. 600 g</t>
  </si>
  <si>
    <t>čistící prášek na nádobí, pro ruční čištění, s účinnou čistící a odmašťující složkou, min. 500 g</t>
  </si>
  <si>
    <t>s desinfekčním a protizápachovým účinkem a účinkem pro odstranění vodního kamene, mírně zahuštěný přípravek pro snížení stékavosti z povrchu, min. 750 ml</t>
  </si>
  <si>
    <t>odtrhávací, transparentní, rozměr 25 x 35 cm, min. 9 mikronů, min.  500 ks na roli</t>
  </si>
  <si>
    <t>referenční výrobek *</t>
  </si>
  <si>
    <t>*zadavatel požaduje výrobek stejné či vyšší kvality</t>
  </si>
  <si>
    <t xml:space="preserve"> 9 mikronů,min. 50 ks v balení</t>
  </si>
  <si>
    <t>18 mikronů, min. 50 ks v balení</t>
  </si>
  <si>
    <t>materiál PE, rozměr 70 x 110 cm, tl.folie 60 - 80 mikronů,  min. 20 ks v balení</t>
  </si>
  <si>
    <t>houbová utěrka na nádobí , rozměr 17,5x15,5 cm ± 0,5 cm, min. 3 ks v balení</t>
  </si>
  <si>
    <t>K pročištění plastových a keramických odpadů umyvadel, dřezů, sprch, van, WC a kanalizace, min. 1000 ml</t>
  </si>
  <si>
    <t>aerosol, min. 300 ml</t>
  </si>
  <si>
    <t>dvouvrstvé, min. 100 ks v balení</t>
  </si>
  <si>
    <t>Prostředek na nádobí s funkcí soli, leštidla a oplachovače, min. 60 tablet v balení</t>
  </si>
  <si>
    <t>čistič odpadu</t>
  </si>
  <si>
    <t>tekuté mýdlo</t>
  </si>
  <si>
    <t>tekuté mýdlo antibakteriální</t>
  </si>
  <si>
    <r>
      <t>role, vybavená plastovým úchytem uvnitř role, barva bílá, 2 vrstvy, 100 % celulóza, šířka návinu 19-20 cm, průměr 19 cm, gramáž 2 x 20 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, délka návinu min. 150 m</t>
    </r>
  </si>
  <si>
    <t>skládané ZZ, zelené nebo bílé, 1 vrstva,  z recyklovaného materiálu, rozměr 25 x 23 cm, min. 250 ručníků v  balení</t>
  </si>
  <si>
    <t>skládané ZZ, zelené nebo bílé, 2 vrstvy,  z recyklovaného materiálu, rozměr 25 x 23 cm, min. 150 ručníků v balení</t>
  </si>
  <si>
    <t>rolička, recyklovaný papír, 1 vrstva, šíře 9-11 cm, min. délka návinu 25 m</t>
  </si>
  <si>
    <t>rolička, 100 % celulóza, 2 vrstvy, šíře  9,5-10 cm, min.délka návinu 25 m</t>
  </si>
  <si>
    <r>
      <t>role, průměr 19 cm, 2 vrstvy, gramáž 2 x 17 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, z recyklovaného materiálu, šíře  9 - 9,5 cm, délka návinu min. 150 m</t>
    </r>
  </si>
  <si>
    <r>
      <t>role, průměr 28 cm, 1 vrstva,  gramáž 30  - 32 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,  z recyklovaného materiálu, šíře  9 - 9,5 cm, délka návinu min. 150 m </t>
    </r>
  </si>
  <si>
    <r>
      <t>role, vybavená plastovým úchytem uvnitř role, barva bílá, 2 vrstvy, 100 % celulóza, šířka  20-22,5 cm, průměr 13,5 cm, gramáž 2 x 20 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, délka návinu min. 65  m</t>
    </r>
  </si>
  <si>
    <r>
      <t>role, vybavená plastovým úchytem uvnitř role, barva bílá, 2 vrstvy, 100 % celulóza, šířka  20-22,5 cm, průměr 13,5 cm, gramáž 2 x 20 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, délka návinu min. 90  m</t>
    </r>
  </si>
  <si>
    <t>Kapalný koncentrovaný dezinfekční a čistící prostředek na bázi působení aktivního kyslíku, se širokým spektrem účinnosti a dobrou čistící schopností. Bez vůně a zápachu. Je určen na omyvatelné plochy a povrchy ve zdravotnictví, komunální a veterinární oblasti, lázeňských a potravinářských provozech. Účinnost proti širokému spektru mikroorganismů, min. 5 l</t>
  </si>
  <si>
    <t>Kapalný koncentrovaný dezinfekční a čistící prostředek na bázi působení aldehydů, se širokým spektrem účinnosti a dobrou čistící schopností. Bez vůně a zápachu. Je určen na omyvatelné plochy a povrchy ve zdravotnictví, komunální a veterinární oblasti, lázeňských a potravinářských provozech. Účinnost proti širokému spektru mikroorganismů, min. 5 l</t>
  </si>
  <si>
    <t>Alkoholový dezinfekční prostředek pro rychlou dezinfekci malých ploch a předmětů postřikem.Je vhodný k ošetření obtížně dostupných míst a k použití všude tam, kde je nutno zajistit rychlý dezinfekční efekt. Je určen především pro zdravotnická zařízení, laboratoře, kosmetická zařízení apod. Neobsahuje aldehydy, min. 5 l</t>
  </si>
  <si>
    <t> Alkoholový dezinfekční přípravek určen pro hygienickou i chirurgickou dezinfekci rukou, min. 5 l</t>
  </si>
  <si>
    <t>min. 5 l</t>
  </si>
  <si>
    <t xml:space="preserve"> Kapalný koncentrovaný prostředek s dezinfekčním a čistícím účinkem na bázi chlóru, vykazuje baktericidní účinnost, virucidní, fungicidní účinek, spolehlivý proti mykobakteriím, min. 5 l </t>
  </si>
  <si>
    <t>Vysoce účinný dezinfekční prostředek se širokým spektrem použití. Působí rychle a účinně při likvidaci bakterií, mykobakterií včetně TBC, kvasinek, plísní,hub a spór. Usmrcuje viry včetně HIV, min . 5 kg</t>
  </si>
  <si>
    <t>Kapalný koncentrovaný prostředek s dezinfekčním a čistícím účinkem na bázi chlóru, vykazuje baktericidní účinnost, virucidní, fungicidní účinek, spolehlivý proti mykobakteriím., min. 750 ml</t>
  </si>
  <si>
    <t xml:space="preserve"> Prostředek je určen na rychlou dezinfekci citlivých povrchů  a vybavení,  povrchů z umělé kůže apod. Aplikuje se postřikem, min. 5 l</t>
  </si>
  <si>
    <t>Alkoholový roztok k okamžitému použití pro rychlou dezinfekci postřikem. Vhodný  např. na křesla, matrace, postele, povrchy  přístrojů a všech malých povrchů odolných vůči alkoholu. Baktericidní, mykobaktericidní, fungicidní, účinný proti virům (HBV / HCV / HIV, rota-, adeno-, vaccinia-, papova-, noro- a poliovirům), sporicidní, min. 5 l</t>
  </si>
  <si>
    <t xml:space="preserve"> počet MJ za 12 měsíců</t>
  </si>
  <si>
    <t xml:space="preserve">prostředek proti plísním </t>
  </si>
  <si>
    <t xml:space="preserve">Mycí přípravek s dezinfekční přísadou, určený k hygienickému a chirurgickému mytí rukou, min. 5 l. </t>
  </si>
  <si>
    <t>lifoscrub, septoderm</t>
  </si>
  <si>
    <t>Příloha č. 1 - specifikace a kalkulace nabídkové ceny zboží</t>
  </si>
  <si>
    <t>a) čisticí prostředky</t>
  </si>
  <si>
    <t>b) hygienické potřeby</t>
  </si>
  <si>
    <t>c) dezinfekční prostředky</t>
  </si>
  <si>
    <t>součet - nabídková cena za 12 měsíců</t>
  </si>
  <si>
    <t>ECO WC čistič</t>
  </si>
  <si>
    <t>Real Green clean</t>
  </si>
  <si>
    <t>ekologicky šetrný prostředek pro umývání podlah, využití pro širokou škálu povrchových materiálů , min. 750 ml</t>
  </si>
  <si>
    <t>ekologicky šetrný, s desinfekčním a protizápachovým účinkem a účinkem pro odstranění vodního kamene, min. 750 ml</t>
  </si>
  <si>
    <r>
      <t xml:space="preserve">čisticí prostředek na podlahy s ekoznačkou </t>
    </r>
    <r>
      <rPr>
        <b/>
        <sz val="11"/>
        <rFont val="Calibri"/>
        <family val="2"/>
        <charset val="238"/>
      </rPr>
      <t>EU Ecolabel **</t>
    </r>
  </si>
  <si>
    <r>
      <t xml:space="preserve">čistič na WC s ekoznačkou </t>
    </r>
    <r>
      <rPr>
        <b/>
        <sz val="11"/>
        <rFont val="Calibri"/>
        <family val="2"/>
        <charset val="238"/>
      </rPr>
      <t>EU Ecolabel **</t>
    </r>
  </si>
  <si>
    <t>** zadavatel požaduje certifikát k ekoznačce EU Ecolabel</t>
  </si>
</sst>
</file>

<file path=xl/styles.xml><?xml version="1.0" encoding="utf-8"?>
<styleSheet xmlns="http://schemas.openxmlformats.org/spreadsheetml/2006/main">
  <numFmts count="1">
    <numFmt numFmtId="164" formatCode="0.000"/>
  </numFmts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6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3" fontId="6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0" fillId="2" borderId="0" xfId="0" applyFont="1" applyFill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CCFF"/>
      <color rgb="FF66FF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210795</xdr:colOff>
      <xdr:row>0</xdr:row>
      <xdr:rowOff>0</xdr:rowOff>
    </xdr:from>
    <xdr:ext cx="2695575" cy="762000"/>
    <xdr:pic>
      <xdr:nvPicPr>
        <xdr:cNvPr id="2" name="Obrázek 1">
          <a:extLst>
            <a:ext uri="{FF2B5EF4-FFF2-40B4-BE49-F238E27FC236}">
              <a16:creationId xmlns:a16="http://schemas.microsoft.com/office/drawing/2014/main" xmlns="" id="{EBAA8330-C550-4FC1-BA5F-E162ED36B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36145" y="0"/>
          <a:ext cx="2695575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K67"/>
  <sheetViews>
    <sheetView tabSelected="1" workbookViewId="0">
      <selection activeCell="F15" sqref="F15"/>
    </sheetView>
  </sheetViews>
  <sheetFormatPr defaultRowHeight="15"/>
  <cols>
    <col min="1" max="1" width="6.140625" style="3" customWidth="1"/>
    <col min="2" max="2" width="24.85546875" style="7" customWidth="1"/>
    <col min="3" max="3" width="71.85546875" style="7" customWidth="1"/>
    <col min="4" max="4" width="16.85546875" style="8" customWidth="1"/>
    <col min="5" max="5" width="9.140625" style="9"/>
    <col min="6" max="6" width="12.28515625" style="38" customWidth="1"/>
    <col min="7" max="7" width="35.7109375" style="3" customWidth="1"/>
    <col min="8" max="8" width="18.5703125" style="3" customWidth="1"/>
    <col min="9" max="9" width="18.5703125" style="8" customWidth="1"/>
    <col min="10" max="10" width="13.42578125" style="8" customWidth="1"/>
    <col min="11" max="11" width="16.5703125" style="42" customWidth="1"/>
    <col min="12" max="16384" width="9.140625" style="3"/>
  </cols>
  <sheetData>
    <row r="2" spans="1:11" ht="24.75" customHeight="1">
      <c r="A2" s="5"/>
      <c r="B2" s="6"/>
      <c r="E2" s="8"/>
      <c r="F2" s="37"/>
      <c r="G2" s="5"/>
      <c r="H2" s="5"/>
      <c r="K2" s="41"/>
    </row>
    <row r="3" spans="1:11" ht="24.75" customHeight="1">
      <c r="A3" s="63" t="s">
        <v>133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ht="31.5" customHeight="1">
      <c r="A4" s="64" t="s">
        <v>134</v>
      </c>
      <c r="B4" s="65"/>
      <c r="C4" s="65"/>
      <c r="D4" s="65"/>
      <c r="E4" s="65"/>
      <c r="F4" s="65"/>
      <c r="G4" s="65"/>
      <c r="H4" s="65"/>
      <c r="I4" s="65"/>
      <c r="J4" s="65"/>
      <c r="K4" s="66"/>
    </row>
    <row r="5" spans="1:11" s="6" customFormat="1" ht="61.5" customHeight="1">
      <c r="A5" s="18" t="s">
        <v>49</v>
      </c>
      <c r="B5" s="18" t="s">
        <v>0</v>
      </c>
      <c r="C5" s="18" t="s">
        <v>1</v>
      </c>
      <c r="D5" s="18" t="s">
        <v>97</v>
      </c>
      <c r="E5" s="18" t="s">
        <v>2</v>
      </c>
      <c r="F5" s="39" t="s">
        <v>129</v>
      </c>
      <c r="G5" s="43" t="s">
        <v>81</v>
      </c>
      <c r="H5" s="44" t="s">
        <v>65</v>
      </c>
      <c r="I5" s="44" t="s">
        <v>64</v>
      </c>
      <c r="J5" s="45" t="s">
        <v>80</v>
      </c>
      <c r="K5" s="44" t="s">
        <v>79</v>
      </c>
    </row>
    <row r="6" spans="1:11" ht="46.5" customHeight="1">
      <c r="A6" s="31">
        <v>1</v>
      </c>
      <c r="B6" s="32" t="s">
        <v>108</v>
      </c>
      <c r="C6" s="32" t="s">
        <v>82</v>
      </c>
      <c r="D6" s="33" t="s">
        <v>67</v>
      </c>
      <c r="E6" s="33" t="s">
        <v>3</v>
      </c>
      <c r="F6" s="1">
        <v>180</v>
      </c>
      <c r="G6" s="49"/>
      <c r="H6" s="46"/>
      <c r="I6" s="50">
        <f>SUM(F6*H6)</f>
        <v>0</v>
      </c>
      <c r="J6" s="50"/>
      <c r="K6" s="47"/>
    </row>
    <row r="7" spans="1:11" ht="46.5" customHeight="1">
      <c r="A7" s="31">
        <v>2</v>
      </c>
      <c r="B7" s="32" t="s">
        <v>109</v>
      </c>
      <c r="C7" s="32" t="s">
        <v>82</v>
      </c>
      <c r="D7" s="33" t="s">
        <v>73</v>
      </c>
      <c r="E7" s="33" t="s">
        <v>3</v>
      </c>
      <c r="F7" s="1">
        <v>10</v>
      </c>
      <c r="G7" s="49"/>
      <c r="H7" s="46"/>
      <c r="I7" s="50">
        <f t="shared" ref="I7:I33" si="0">SUM(F7*H7)</f>
        <v>0</v>
      </c>
      <c r="J7" s="50"/>
      <c r="K7" s="47"/>
    </row>
    <row r="8" spans="1:11" ht="46.5" customHeight="1">
      <c r="A8" s="31">
        <v>3</v>
      </c>
      <c r="B8" s="32" t="s">
        <v>5</v>
      </c>
      <c r="C8" s="32" t="s">
        <v>89</v>
      </c>
      <c r="D8" s="33" t="s">
        <v>37</v>
      </c>
      <c r="E8" s="33" t="s">
        <v>3</v>
      </c>
      <c r="F8" s="1">
        <v>600</v>
      </c>
      <c r="G8" s="49"/>
      <c r="H8" s="46"/>
      <c r="I8" s="50">
        <f t="shared" si="0"/>
        <v>0</v>
      </c>
      <c r="J8" s="50"/>
      <c r="K8" s="47"/>
    </row>
    <row r="9" spans="1:11" ht="46.5" customHeight="1">
      <c r="A9" s="31">
        <v>4</v>
      </c>
      <c r="B9" s="32" t="s">
        <v>6</v>
      </c>
      <c r="C9" s="32" t="s">
        <v>90</v>
      </c>
      <c r="D9" s="33" t="s">
        <v>46</v>
      </c>
      <c r="E9" s="33" t="s">
        <v>3</v>
      </c>
      <c r="F9" s="1">
        <v>30</v>
      </c>
      <c r="G9" s="49"/>
      <c r="H9" s="46"/>
      <c r="I9" s="50">
        <f t="shared" si="0"/>
        <v>0</v>
      </c>
      <c r="J9" s="50"/>
      <c r="K9" s="47"/>
    </row>
    <row r="10" spans="1:11" ht="46.5" customHeight="1">
      <c r="A10" s="31">
        <v>5</v>
      </c>
      <c r="B10" s="32" t="s">
        <v>7</v>
      </c>
      <c r="C10" s="32" t="s">
        <v>83</v>
      </c>
      <c r="D10" s="33" t="s">
        <v>38</v>
      </c>
      <c r="E10" s="33" t="s">
        <v>3</v>
      </c>
      <c r="F10" s="1">
        <v>220</v>
      </c>
      <c r="G10" s="49"/>
      <c r="H10" s="46"/>
      <c r="I10" s="50">
        <f t="shared" si="0"/>
        <v>0</v>
      </c>
      <c r="J10" s="50"/>
      <c r="K10" s="47"/>
    </row>
    <row r="11" spans="1:11" ht="46.5" customHeight="1">
      <c r="A11" s="31">
        <v>6</v>
      </c>
      <c r="B11" s="32" t="s">
        <v>8</v>
      </c>
      <c r="C11" s="32" t="s">
        <v>84</v>
      </c>
      <c r="D11" s="33" t="s">
        <v>39</v>
      </c>
      <c r="E11" s="33" t="s">
        <v>3</v>
      </c>
      <c r="F11" s="1">
        <v>60</v>
      </c>
      <c r="G11" s="49"/>
      <c r="H11" s="46"/>
      <c r="I11" s="50">
        <f t="shared" si="0"/>
        <v>0</v>
      </c>
      <c r="J11" s="50"/>
      <c r="K11" s="47"/>
    </row>
    <row r="12" spans="1:11" ht="48" customHeight="1">
      <c r="A12" s="31">
        <v>7</v>
      </c>
      <c r="B12" s="32" t="s">
        <v>85</v>
      </c>
      <c r="C12" s="32" t="s">
        <v>91</v>
      </c>
      <c r="D12" s="33" t="s">
        <v>40</v>
      </c>
      <c r="E12" s="33" t="s">
        <v>3</v>
      </c>
      <c r="F12" s="1">
        <v>20</v>
      </c>
      <c r="G12" s="49"/>
      <c r="H12" s="46"/>
      <c r="I12" s="50">
        <f t="shared" si="0"/>
        <v>0</v>
      </c>
      <c r="J12" s="50"/>
      <c r="K12" s="47"/>
    </row>
    <row r="13" spans="1:11" ht="48" customHeight="1">
      <c r="A13" s="31">
        <v>8</v>
      </c>
      <c r="B13" s="32" t="s">
        <v>130</v>
      </c>
      <c r="C13" s="32" t="s">
        <v>92</v>
      </c>
      <c r="D13" s="33" t="s">
        <v>41</v>
      </c>
      <c r="E13" s="33" t="s">
        <v>3</v>
      </c>
      <c r="F13" s="1">
        <v>20</v>
      </c>
      <c r="G13" s="49"/>
      <c r="H13" s="46"/>
      <c r="I13" s="50">
        <f t="shared" si="0"/>
        <v>0</v>
      </c>
      <c r="J13" s="50"/>
      <c r="K13" s="47"/>
    </row>
    <row r="14" spans="1:11" ht="48" customHeight="1">
      <c r="A14" s="31">
        <v>9</v>
      </c>
      <c r="B14" s="32" t="s">
        <v>9</v>
      </c>
      <c r="C14" s="32" t="s">
        <v>88</v>
      </c>
      <c r="D14" s="33" t="s">
        <v>68</v>
      </c>
      <c r="E14" s="33" t="s">
        <v>3</v>
      </c>
      <c r="F14" s="1">
        <v>150</v>
      </c>
      <c r="G14" s="49"/>
      <c r="H14" s="46"/>
      <c r="I14" s="50">
        <f t="shared" si="0"/>
        <v>0</v>
      </c>
      <c r="J14" s="50"/>
      <c r="K14" s="47"/>
    </row>
    <row r="15" spans="1:11" ht="46.5" customHeight="1">
      <c r="A15" s="57">
        <v>10</v>
      </c>
      <c r="B15" s="58" t="s">
        <v>142</v>
      </c>
      <c r="C15" s="58" t="s">
        <v>140</v>
      </c>
      <c r="D15" s="59" t="s">
        <v>139</v>
      </c>
      <c r="E15" s="59" t="s">
        <v>3</v>
      </c>
      <c r="F15" s="60">
        <v>50</v>
      </c>
      <c r="G15" s="49"/>
      <c r="H15" s="46"/>
      <c r="I15" s="50">
        <f t="shared" ref="I15" si="1">SUM(F15*H15)</f>
        <v>0</v>
      </c>
      <c r="J15" s="50"/>
      <c r="K15" s="47"/>
    </row>
    <row r="16" spans="1:11" ht="48" customHeight="1">
      <c r="A16" s="31">
        <v>11</v>
      </c>
      <c r="B16" s="32" t="s">
        <v>10</v>
      </c>
      <c r="C16" s="32" t="s">
        <v>87</v>
      </c>
      <c r="D16" s="33" t="s">
        <v>42</v>
      </c>
      <c r="E16" s="33" t="s">
        <v>3</v>
      </c>
      <c r="F16" s="1">
        <v>100</v>
      </c>
      <c r="G16" s="49"/>
      <c r="H16" s="46"/>
      <c r="I16" s="50">
        <f t="shared" si="0"/>
        <v>0</v>
      </c>
      <c r="J16" s="50"/>
      <c r="K16" s="47"/>
    </row>
    <row r="17" spans="1:11" ht="48" customHeight="1">
      <c r="A17" s="31">
        <v>12</v>
      </c>
      <c r="B17" s="32" t="s">
        <v>11</v>
      </c>
      <c r="C17" s="32" t="s">
        <v>86</v>
      </c>
      <c r="D17" s="33" t="s">
        <v>43</v>
      </c>
      <c r="E17" s="33" t="s">
        <v>3</v>
      </c>
      <c r="F17" s="1">
        <v>500</v>
      </c>
      <c r="G17" s="49"/>
      <c r="H17" s="46"/>
      <c r="I17" s="50">
        <f t="shared" si="0"/>
        <v>0</v>
      </c>
      <c r="J17" s="50"/>
      <c r="K17" s="47"/>
    </row>
    <row r="18" spans="1:11" ht="48" customHeight="1">
      <c r="A18" s="31">
        <v>13</v>
      </c>
      <c r="B18" s="32" t="s">
        <v>12</v>
      </c>
      <c r="C18" s="32" t="s">
        <v>93</v>
      </c>
      <c r="D18" s="33" t="s">
        <v>44</v>
      </c>
      <c r="E18" s="31" t="s">
        <v>3</v>
      </c>
      <c r="F18" s="1">
        <v>350</v>
      </c>
      <c r="G18" s="49"/>
      <c r="H18" s="46"/>
      <c r="I18" s="50">
        <f t="shared" si="0"/>
        <v>0</v>
      </c>
      <c r="J18" s="50"/>
      <c r="K18" s="47"/>
    </row>
    <row r="19" spans="1:11" ht="48" customHeight="1">
      <c r="A19" s="31">
        <v>14</v>
      </c>
      <c r="B19" s="32" t="s">
        <v>13</v>
      </c>
      <c r="C19" s="32" t="s">
        <v>94</v>
      </c>
      <c r="D19" s="33" t="s">
        <v>50</v>
      </c>
      <c r="E19" s="31" t="s">
        <v>3</v>
      </c>
      <c r="F19" s="1">
        <v>150</v>
      </c>
      <c r="G19" s="49"/>
      <c r="H19" s="46"/>
      <c r="I19" s="50">
        <f t="shared" si="0"/>
        <v>0</v>
      </c>
      <c r="J19" s="50"/>
      <c r="K19" s="47"/>
    </row>
    <row r="20" spans="1:11" ht="48" customHeight="1">
      <c r="A20" s="31">
        <v>15</v>
      </c>
      <c r="B20" s="32" t="s">
        <v>14</v>
      </c>
      <c r="C20" s="32" t="s">
        <v>95</v>
      </c>
      <c r="D20" s="33" t="s">
        <v>45</v>
      </c>
      <c r="E20" s="33" t="s">
        <v>3</v>
      </c>
      <c r="F20" s="1">
        <v>400</v>
      </c>
      <c r="G20" s="49"/>
      <c r="H20" s="46"/>
      <c r="I20" s="50">
        <f t="shared" si="0"/>
        <v>0</v>
      </c>
      <c r="J20" s="50"/>
      <c r="K20" s="47"/>
    </row>
    <row r="21" spans="1:11" ht="46.5" customHeight="1">
      <c r="A21" s="57">
        <v>16</v>
      </c>
      <c r="B21" s="58" t="s">
        <v>143</v>
      </c>
      <c r="C21" s="58" t="s">
        <v>141</v>
      </c>
      <c r="D21" s="59" t="s">
        <v>138</v>
      </c>
      <c r="E21" s="59" t="s">
        <v>3</v>
      </c>
      <c r="F21" s="60">
        <v>100</v>
      </c>
      <c r="G21" s="49"/>
      <c r="H21" s="46"/>
      <c r="I21" s="50">
        <f t="shared" si="0"/>
        <v>0</v>
      </c>
      <c r="J21" s="50"/>
      <c r="K21" s="47"/>
    </row>
    <row r="22" spans="1:11" ht="48" customHeight="1">
      <c r="A22" s="31">
        <v>17</v>
      </c>
      <c r="B22" s="32" t="s">
        <v>53</v>
      </c>
      <c r="C22" s="32" t="s">
        <v>96</v>
      </c>
      <c r="D22" s="33"/>
      <c r="E22" s="33" t="s">
        <v>3</v>
      </c>
      <c r="F22" s="1">
        <v>260</v>
      </c>
      <c r="G22" s="49"/>
      <c r="H22" s="46"/>
      <c r="I22" s="50">
        <f t="shared" si="0"/>
        <v>0</v>
      </c>
      <c r="J22" s="50"/>
      <c r="K22" s="47"/>
    </row>
    <row r="23" spans="1:11" ht="38.25" customHeight="1">
      <c r="A23" s="31">
        <v>18</v>
      </c>
      <c r="B23" s="32" t="s">
        <v>15</v>
      </c>
      <c r="C23" s="32" t="s">
        <v>99</v>
      </c>
      <c r="D23" s="33"/>
      <c r="E23" s="33" t="s">
        <v>3</v>
      </c>
      <c r="F23" s="1">
        <v>620</v>
      </c>
      <c r="G23" s="49"/>
      <c r="H23" s="46"/>
      <c r="I23" s="50">
        <f t="shared" si="0"/>
        <v>0</v>
      </c>
      <c r="J23" s="50"/>
      <c r="K23" s="47"/>
    </row>
    <row r="24" spans="1:11" ht="38.25" customHeight="1">
      <c r="A24" s="31">
        <v>19</v>
      </c>
      <c r="B24" s="32" t="s">
        <v>47</v>
      </c>
      <c r="C24" s="32" t="s">
        <v>100</v>
      </c>
      <c r="D24" s="33"/>
      <c r="E24" s="33" t="s">
        <v>3</v>
      </c>
      <c r="F24" s="1">
        <v>1000</v>
      </c>
      <c r="G24" s="49"/>
      <c r="H24" s="46"/>
      <c r="I24" s="50">
        <f t="shared" si="0"/>
        <v>0</v>
      </c>
      <c r="J24" s="50"/>
      <c r="K24" s="47"/>
    </row>
    <row r="25" spans="1:11" ht="38.25" customHeight="1">
      <c r="A25" s="31">
        <v>20</v>
      </c>
      <c r="B25" s="32" t="s">
        <v>16</v>
      </c>
      <c r="C25" s="32" t="s">
        <v>101</v>
      </c>
      <c r="D25" s="33"/>
      <c r="E25" s="33" t="s">
        <v>3</v>
      </c>
      <c r="F25" s="1">
        <v>300</v>
      </c>
      <c r="G25" s="49"/>
      <c r="H25" s="46"/>
      <c r="I25" s="50">
        <f t="shared" si="0"/>
        <v>0</v>
      </c>
      <c r="J25" s="50"/>
      <c r="K25" s="47"/>
    </row>
    <row r="26" spans="1:11" ht="38.25" customHeight="1">
      <c r="A26" s="31">
        <v>21</v>
      </c>
      <c r="B26" s="32" t="s">
        <v>17</v>
      </c>
      <c r="C26" s="32" t="s">
        <v>18</v>
      </c>
      <c r="D26" s="33"/>
      <c r="E26" s="33" t="s">
        <v>3</v>
      </c>
      <c r="F26" s="1">
        <v>2000</v>
      </c>
      <c r="G26" s="49"/>
      <c r="H26" s="46"/>
      <c r="I26" s="50">
        <f t="shared" si="0"/>
        <v>0</v>
      </c>
      <c r="J26" s="50"/>
      <c r="K26" s="47"/>
    </row>
    <row r="27" spans="1:11" ht="38.25" customHeight="1">
      <c r="A27" s="31">
        <v>22</v>
      </c>
      <c r="B27" s="32" t="s">
        <v>19</v>
      </c>
      <c r="C27" s="32" t="s">
        <v>78</v>
      </c>
      <c r="D27" s="33" t="s">
        <v>69</v>
      </c>
      <c r="E27" s="33" t="s">
        <v>4</v>
      </c>
      <c r="F27" s="1">
        <v>3500</v>
      </c>
      <c r="G27" s="49"/>
      <c r="H27" s="46"/>
      <c r="I27" s="50">
        <f t="shared" si="0"/>
        <v>0</v>
      </c>
      <c r="J27" s="50"/>
      <c r="K27" s="47"/>
    </row>
    <row r="28" spans="1:11" ht="38.25" customHeight="1">
      <c r="A28" s="31">
        <v>23</v>
      </c>
      <c r="B28" s="32" t="s">
        <v>20</v>
      </c>
      <c r="C28" s="32" t="s">
        <v>102</v>
      </c>
      <c r="D28" s="33"/>
      <c r="E28" s="33" t="s">
        <v>3</v>
      </c>
      <c r="F28" s="1">
        <v>1500</v>
      </c>
      <c r="G28" s="49"/>
      <c r="H28" s="46"/>
      <c r="I28" s="50">
        <f t="shared" si="0"/>
        <v>0</v>
      </c>
      <c r="J28" s="50"/>
      <c r="K28" s="47"/>
    </row>
    <row r="29" spans="1:11" ht="36.75" customHeight="1">
      <c r="A29" s="31">
        <v>24</v>
      </c>
      <c r="B29" s="32" t="s">
        <v>107</v>
      </c>
      <c r="C29" s="34" t="s">
        <v>103</v>
      </c>
      <c r="D29" s="33" t="s">
        <v>70</v>
      </c>
      <c r="E29" s="33" t="s">
        <v>3</v>
      </c>
      <c r="F29" s="1">
        <v>50</v>
      </c>
      <c r="G29" s="49"/>
      <c r="H29" s="46"/>
      <c r="I29" s="50">
        <f t="shared" si="0"/>
        <v>0</v>
      </c>
      <c r="J29" s="50"/>
      <c r="K29" s="47"/>
    </row>
    <row r="30" spans="1:11" ht="38.25" customHeight="1">
      <c r="A30" s="31">
        <v>25</v>
      </c>
      <c r="B30" s="32" t="s">
        <v>51</v>
      </c>
      <c r="C30" s="32" t="s">
        <v>104</v>
      </c>
      <c r="D30" s="33" t="s">
        <v>48</v>
      </c>
      <c r="E30" s="33" t="s">
        <v>3</v>
      </c>
      <c r="F30" s="1">
        <v>450</v>
      </c>
      <c r="G30" s="49"/>
      <c r="H30" s="46"/>
      <c r="I30" s="50">
        <f t="shared" si="0"/>
        <v>0</v>
      </c>
      <c r="J30" s="50"/>
      <c r="K30" s="47"/>
    </row>
    <row r="31" spans="1:11" ht="38.25" customHeight="1">
      <c r="A31" s="31">
        <v>26</v>
      </c>
      <c r="B31" s="32" t="s">
        <v>21</v>
      </c>
      <c r="C31" s="32"/>
      <c r="D31" s="33"/>
      <c r="E31" s="33" t="s">
        <v>3</v>
      </c>
      <c r="F31" s="1">
        <v>500</v>
      </c>
      <c r="G31" s="49"/>
      <c r="H31" s="46"/>
      <c r="I31" s="50">
        <f t="shared" si="0"/>
        <v>0</v>
      </c>
      <c r="J31" s="50"/>
      <c r="K31" s="47"/>
    </row>
    <row r="32" spans="1:11" ht="38.25" customHeight="1">
      <c r="A32" s="31">
        <v>27</v>
      </c>
      <c r="B32" s="32" t="s">
        <v>52</v>
      </c>
      <c r="C32" s="32" t="s">
        <v>105</v>
      </c>
      <c r="D32" s="33"/>
      <c r="E32" s="33" t="s">
        <v>3</v>
      </c>
      <c r="F32" s="1">
        <v>800</v>
      </c>
      <c r="G32" s="49"/>
      <c r="H32" s="46"/>
      <c r="I32" s="50">
        <f t="shared" si="0"/>
        <v>0</v>
      </c>
      <c r="J32" s="50"/>
      <c r="K32" s="47"/>
    </row>
    <row r="33" spans="1:11" ht="38.25" customHeight="1">
      <c r="A33" s="31">
        <v>28</v>
      </c>
      <c r="B33" s="21" t="s">
        <v>36</v>
      </c>
      <c r="C33" s="21" t="s">
        <v>106</v>
      </c>
      <c r="D33" s="13" t="s">
        <v>76</v>
      </c>
      <c r="E33" s="31" t="s">
        <v>3</v>
      </c>
      <c r="F33" s="1">
        <v>160</v>
      </c>
      <c r="G33" s="49"/>
      <c r="H33" s="46"/>
      <c r="I33" s="50">
        <f t="shared" si="0"/>
        <v>0</v>
      </c>
      <c r="J33" s="51"/>
      <c r="K33" s="47"/>
    </row>
    <row r="34" spans="1:11" s="5" customFormat="1" ht="37.5" customHeight="1">
      <c r="A34" s="35"/>
      <c r="B34" s="15" t="s">
        <v>63</v>
      </c>
      <c r="C34" s="10" t="s">
        <v>66</v>
      </c>
      <c r="D34" s="10" t="s">
        <v>66</v>
      </c>
      <c r="E34" s="54"/>
      <c r="F34" s="36" t="s">
        <v>66</v>
      </c>
      <c r="G34" s="52" t="s">
        <v>66</v>
      </c>
      <c r="H34" s="52" t="s">
        <v>66</v>
      </c>
      <c r="I34" s="53">
        <f>SUM(I6:I33)</f>
        <v>0</v>
      </c>
      <c r="J34" s="53" t="s">
        <v>66</v>
      </c>
      <c r="K34" s="53">
        <f>SUM(K6:K33)</f>
        <v>0</v>
      </c>
    </row>
    <row r="35" spans="1:11" ht="56.25" customHeight="1">
      <c r="A35" s="62" t="s">
        <v>135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</row>
    <row r="36" spans="1:11" s="11" customFormat="1" ht="52.5" customHeight="1">
      <c r="A36" s="10" t="s">
        <v>59</v>
      </c>
      <c r="B36" s="10" t="s">
        <v>0</v>
      </c>
      <c r="C36" s="10" t="s">
        <v>1</v>
      </c>
      <c r="D36" s="18" t="s">
        <v>97</v>
      </c>
      <c r="E36" s="10" t="s">
        <v>2</v>
      </c>
      <c r="F36" s="39" t="s">
        <v>129</v>
      </c>
      <c r="G36" s="43" t="s">
        <v>81</v>
      </c>
      <c r="H36" s="44" t="s">
        <v>65</v>
      </c>
      <c r="I36" s="44" t="s">
        <v>64</v>
      </c>
      <c r="J36" s="45" t="s">
        <v>80</v>
      </c>
      <c r="K36" s="44" t="s">
        <v>79</v>
      </c>
    </row>
    <row r="37" spans="1:11" ht="53.25" customHeight="1">
      <c r="A37" s="4">
        <v>1</v>
      </c>
      <c r="B37" s="21" t="s">
        <v>35</v>
      </c>
      <c r="C37" s="12" t="s">
        <v>114</v>
      </c>
      <c r="D37" s="12"/>
      <c r="E37" s="13" t="s">
        <v>3</v>
      </c>
      <c r="F37" s="1">
        <v>2000</v>
      </c>
      <c r="G37" s="46"/>
      <c r="H37" s="47"/>
      <c r="I37" s="47">
        <f>SUM(H37*F37)</f>
        <v>0</v>
      </c>
      <c r="J37" s="48"/>
      <c r="K37" s="47"/>
    </row>
    <row r="38" spans="1:11" ht="53.25" customHeight="1">
      <c r="A38" s="4">
        <v>2</v>
      </c>
      <c r="B38" s="21" t="s">
        <v>35</v>
      </c>
      <c r="C38" s="12" t="s">
        <v>113</v>
      </c>
      <c r="D38" s="12"/>
      <c r="E38" s="13" t="s">
        <v>3</v>
      </c>
      <c r="F38" s="1">
        <v>1700</v>
      </c>
      <c r="G38" s="46"/>
      <c r="H38" s="47"/>
      <c r="I38" s="47">
        <f t="shared" ref="I38:I45" si="2">SUM(H38*F38)</f>
        <v>0</v>
      </c>
      <c r="J38" s="48"/>
      <c r="K38" s="47"/>
    </row>
    <row r="39" spans="1:11" ht="53.25" customHeight="1">
      <c r="A39" s="4">
        <v>3</v>
      </c>
      <c r="B39" s="21" t="s">
        <v>71</v>
      </c>
      <c r="C39" s="12" t="s">
        <v>115</v>
      </c>
      <c r="D39" s="12"/>
      <c r="E39" s="13" t="s">
        <v>3</v>
      </c>
      <c r="F39" s="1">
        <v>2400</v>
      </c>
      <c r="G39" s="46"/>
      <c r="H39" s="47"/>
      <c r="I39" s="47">
        <f t="shared" si="2"/>
        <v>0</v>
      </c>
      <c r="J39" s="48"/>
      <c r="K39" s="47"/>
    </row>
    <row r="40" spans="1:11" ht="53.25" customHeight="1">
      <c r="A40" s="4">
        <v>4</v>
      </c>
      <c r="B40" s="21" t="s">
        <v>72</v>
      </c>
      <c r="C40" s="12" t="s">
        <v>116</v>
      </c>
      <c r="D40" s="12"/>
      <c r="E40" s="13" t="s">
        <v>3</v>
      </c>
      <c r="F40" s="1">
        <v>230</v>
      </c>
      <c r="G40" s="46"/>
      <c r="H40" s="47"/>
      <c r="I40" s="47">
        <f t="shared" si="2"/>
        <v>0</v>
      </c>
      <c r="J40" s="48"/>
      <c r="K40" s="47"/>
    </row>
    <row r="41" spans="1:11" ht="53.25" customHeight="1">
      <c r="A41" s="4">
        <v>5</v>
      </c>
      <c r="B41" s="21" t="s">
        <v>60</v>
      </c>
      <c r="C41" s="12" t="s">
        <v>111</v>
      </c>
      <c r="D41" s="12"/>
      <c r="E41" s="13" t="s">
        <v>3</v>
      </c>
      <c r="F41" s="1">
        <v>4400</v>
      </c>
      <c r="G41" s="46"/>
      <c r="H41" s="47"/>
      <c r="I41" s="47">
        <f t="shared" si="2"/>
        <v>0</v>
      </c>
      <c r="J41" s="48"/>
      <c r="K41" s="47"/>
    </row>
    <row r="42" spans="1:11" ht="53.25" customHeight="1">
      <c r="A42" s="4">
        <v>6</v>
      </c>
      <c r="B42" s="21" t="s">
        <v>61</v>
      </c>
      <c r="C42" s="12" t="s">
        <v>112</v>
      </c>
      <c r="D42" s="12"/>
      <c r="E42" s="13" t="s">
        <v>3</v>
      </c>
      <c r="F42" s="1">
        <v>2600</v>
      </c>
      <c r="G42" s="46"/>
      <c r="H42" s="47"/>
      <c r="I42" s="47">
        <f t="shared" si="2"/>
        <v>0</v>
      </c>
      <c r="J42" s="48"/>
      <c r="K42" s="47"/>
    </row>
    <row r="43" spans="1:11" ht="53.25" customHeight="1">
      <c r="A43" s="4">
        <v>7</v>
      </c>
      <c r="B43" s="21" t="s">
        <v>62</v>
      </c>
      <c r="C43" s="12" t="s">
        <v>110</v>
      </c>
      <c r="D43" s="12"/>
      <c r="E43" s="13" t="s">
        <v>3</v>
      </c>
      <c r="F43" s="1">
        <v>1300</v>
      </c>
      <c r="G43" s="46"/>
      <c r="H43" s="47"/>
      <c r="I43" s="47">
        <f t="shared" si="2"/>
        <v>0</v>
      </c>
      <c r="J43" s="48"/>
      <c r="K43" s="47"/>
    </row>
    <row r="44" spans="1:11" ht="53.25" customHeight="1">
      <c r="A44" s="4">
        <v>8</v>
      </c>
      <c r="B44" s="21" t="s">
        <v>62</v>
      </c>
      <c r="C44" s="12" t="s">
        <v>117</v>
      </c>
      <c r="D44" s="12"/>
      <c r="E44" s="13" t="s">
        <v>3</v>
      </c>
      <c r="F44" s="1">
        <v>400</v>
      </c>
      <c r="G44" s="46"/>
      <c r="H44" s="47"/>
      <c r="I44" s="47">
        <f t="shared" si="2"/>
        <v>0</v>
      </c>
      <c r="J44" s="48"/>
      <c r="K44" s="47"/>
    </row>
    <row r="45" spans="1:11" ht="53.25" customHeight="1">
      <c r="A45" s="4">
        <v>9</v>
      </c>
      <c r="B45" s="21" t="s">
        <v>62</v>
      </c>
      <c r="C45" s="12" t="s">
        <v>118</v>
      </c>
      <c r="D45" s="12"/>
      <c r="E45" s="13" t="s">
        <v>3</v>
      </c>
      <c r="F45" s="1">
        <v>450</v>
      </c>
      <c r="G45" s="46"/>
      <c r="H45" s="47"/>
      <c r="I45" s="47">
        <f t="shared" si="2"/>
        <v>0</v>
      </c>
      <c r="J45" s="48"/>
      <c r="K45" s="47"/>
    </row>
    <row r="46" spans="1:11" s="16" customFormat="1" ht="45.75" customHeight="1">
      <c r="A46" s="14"/>
      <c r="B46" s="15" t="s">
        <v>63</v>
      </c>
      <c r="C46" s="14" t="s">
        <v>66</v>
      </c>
      <c r="D46" s="14"/>
      <c r="E46" s="14" t="s">
        <v>66</v>
      </c>
      <c r="F46" s="1" t="s">
        <v>66</v>
      </c>
      <c r="G46" s="46" t="s">
        <v>66</v>
      </c>
      <c r="H46" s="47" t="s">
        <v>66</v>
      </c>
      <c r="I46" s="47">
        <f>SUM(I37:I45)</f>
        <v>0</v>
      </c>
      <c r="J46" s="48" t="s">
        <v>66</v>
      </c>
      <c r="K46" s="47">
        <f>SUM(K37:K45)</f>
        <v>0</v>
      </c>
    </row>
    <row r="47" spans="1:11" ht="60.75" customHeight="1">
      <c r="A47" s="62" t="s">
        <v>136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</row>
    <row r="48" spans="1:11" s="19" customFormat="1" ht="52.5" customHeight="1">
      <c r="A48" s="17" t="s">
        <v>54</v>
      </c>
      <c r="B48" s="17" t="s">
        <v>0</v>
      </c>
      <c r="C48" s="17" t="s">
        <v>1</v>
      </c>
      <c r="D48" s="18" t="s">
        <v>97</v>
      </c>
      <c r="E48" s="17" t="s">
        <v>2</v>
      </c>
      <c r="F48" s="39" t="s">
        <v>129</v>
      </c>
      <c r="G48" s="43" t="s">
        <v>81</v>
      </c>
      <c r="H48" s="44" t="s">
        <v>65</v>
      </c>
      <c r="I48" s="44" t="s">
        <v>64</v>
      </c>
      <c r="J48" s="45" t="s">
        <v>80</v>
      </c>
      <c r="K48" s="44" t="s">
        <v>79</v>
      </c>
    </row>
    <row r="49" spans="1:11" s="22" customFormat="1" ht="96" customHeight="1">
      <c r="A49" s="20">
        <v>1</v>
      </c>
      <c r="B49" s="20" t="s">
        <v>22</v>
      </c>
      <c r="C49" s="21" t="s">
        <v>119</v>
      </c>
      <c r="D49" s="13" t="s">
        <v>56</v>
      </c>
      <c r="E49" s="20" t="s">
        <v>3</v>
      </c>
      <c r="F49" s="2">
        <v>120</v>
      </c>
      <c r="G49" s="46"/>
      <c r="H49" s="47"/>
      <c r="I49" s="47">
        <f>SUM(H49*F49)</f>
        <v>0</v>
      </c>
      <c r="J49" s="48"/>
      <c r="K49" s="47"/>
    </row>
    <row r="50" spans="1:11" s="22" customFormat="1" ht="90.75" customHeight="1">
      <c r="A50" s="20">
        <v>2</v>
      </c>
      <c r="B50" s="20" t="s">
        <v>22</v>
      </c>
      <c r="C50" s="21" t="s">
        <v>120</v>
      </c>
      <c r="D50" s="13" t="s">
        <v>55</v>
      </c>
      <c r="E50" s="20" t="s">
        <v>3</v>
      </c>
      <c r="F50" s="2">
        <v>120</v>
      </c>
      <c r="G50" s="46"/>
      <c r="H50" s="47"/>
      <c r="I50" s="47">
        <f t="shared" ref="I50:I59" si="3">SUM(H50*F50)</f>
        <v>0</v>
      </c>
      <c r="J50" s="48"/>
      <c r="K50" s="47"/>
    </row>
    <row r="51" spans="1:11" s="22" customFormat="1" ht="81.75" customHeight="1">
      <c r="A51" s="20">
        <v>3</v>
      </c>
      <c r="B51" s="13" t="s">
        <v>23</v>
      </c>
      <c r="C51" s="21" t="s">
        <v>121</v>
      </c>
      <c r="D51" s="13" t="s">
        <v>57</v>
      </c>
      <c r="E51" s="20" t="s">
        <v>3</v>
      </c>
      <c r="F51" s="2">
        <v>15</v>
      </c>
      <c r="G51" s="46"/>
      <c r="H51" s="47"/>
      <c r="I51" s="47">
        <f t="shared" si="3"/>
        <v>0</v>
      </c>
      <c r="J51" s="48"/>
      <c r="K51" s="47"/>
    </row>
    <row r="52" spans="1:11" s="22" customFormat="1" ht="54.95" customHeight="1">
      <c r="A52" s="20">
        <v>4</v>
      </c>
      <c r="B52" s="13" t="s">
        <v>24</v>
      </c>
      <c r="C52" s="23" t="s">
        <v>122</v>
      </c>
      <c r="D52" s="24" t="s">
        <v>25</v>
      </c>
      <c r="E52" s="20" t="s">
        <v>3</v>
      </c>
      <c r="F52" s="2">
        <v>140</v>
      </c>
      <c r="G52" s="46"/>
      <c r="H52" s="47"/>
      <c r="I52" s="47">
        <f t="shared" si="3"/>
        <v>0</v>
      </c>
      <c r="J52" s="48"/>
      <c r="K52" s="47"/>
    </row>
    <row r="53" spans="1:11" s="22" customFormat="1" ht="74.25" customHeight="1">
      <c r="A53" s="20">
        <v>5</v>
      </c>
      <c r="B53" s="13" t="s">
        <v>26</v>
      </c>
      <c r="C53" s="12" t="s">
        <v>131</v>
      </c>
      <c r="D53" s="13" t="s">
        <v>132</v>
      </c>
      <c r="E53" s="20" t="s">
        <v>3</v>
      </c>
      <c r="F53" s="2">
        <v>40</v>
      </c>
      <c r="G53" s="46"/>
      <c r="H53" s="47"/>
      <c r="I53" s="47">
        <f t="shared" si="3"/>
        <v>0</v>
      </c>
      <c r="J53" s="48"/>
      <c r="K53" s="47"/>
    </row>
    <row r="54" spans="1:11" s="22" customFormat="1" ht="54.95" customHeight="1">
      <c r="A54" s="20">
        <v>6</v>
      </c>
      <c r="B54" s="13" t="s">
        <v>27</v>
      </c>
      <c r="C54" s="25" t="s">
        <v>123</v>
      </c>
      <c r="D54" s="20" t="s">
        <v>75</v>
      </c>
      <c r="E54" s="20" t="s">
        <v>3</v>
      </c>
      <c r="F54" s="2">
        <v>15</v>
      </c>
      <c r="G54" s="46"/>
      <c r="H54" s="47"/>
      <c r="I54" s="47">
        <f t="shared" si="3"/>
        <v>0</v>
      </c>
      <c r="J54" s="48"/>
      <c r="K54" s="47"/>
    </row>
    <row r="55" spans="1:11" s="22" customFormat="1" ht="54.95" customHeight="1">
      <c r="A55" s="20">
        <v>7</v>
      </c>
      <c r="B55" s="13" t="s">
        <v>28</v>
      </c>
      <c r="C55" s="25" t="s">
        <v>124</v>
      </c>
      <c r="D55" s="20" t="s">
        <v>58</v>
      </c>
      <c r="E55" s="20" t="s">
        <v>3</v>
      </c>
      <c r="F55" s="2">
        <v>50</v>
      </c>
      <c r="G55" s="46"/>
      <c r="H55" s="47"/>
      <c r="I55" s="47">
        <f t="shared" si="3"/>
        <v>0</v>
      </c>
      <c r="J55" s="48"/>
      <c r="K55" s="47"/>
    </row>
    <row r="56" spans="1:11" s="22" customFormat="1" ht="74.25" customHeight="1">
      <c r="A56" s="20">
        <v>8</v>
      </c>
      <c r="B56" s="20" t="s">
        <v>29</v>
      </c>
      <c r="C56" s="21" t="s">
        <v>125</v>
      </c>
      <c r="D56" s="13" t="s">
        <v>77</v>
      </c>
      <c r="E56" s="20" t="s">
        <v>3</v>
      </c>
      <c r="F56" s="2">
        <v>30</v>
      </c>
      <c r="G56" s="46"/>
      <c r="H56" s="47"/>
      <c r="I56" s="47">
        <f t="shared" si="3"/>
        <v>0</v>
      </c>
      <c r="J56" s="48"/>
      <c r="K56" s="47"/>
    </row>
    <row r="57" spans="1:11" s="22" customFormat="1" ht="81.75" customHeight="1">
      <c r="A57" s="20">
        <v>9</v>
      </c>
      <c r="B57" s="20" t="s">
        <v>30</v>
      </c>
      <c r="C57" s="25" t="s">
        <v>126</v>
      </c>
      <c r="D57" s="20" t="s">
        <v>74</v>
      </c>
      <c r="E57" s="20" t="s">
        <v>3</v>
      </c>
      <c r="F57" s="2">
        <v>70</v>
      </c>
      <c r="G57" s="46"/>
      <c r="H57" s="47"/>
      <c r="I57" s="47">
        <f t="shared" si="3"/>
        <v>0</v>
      </c>
      <c r="J57" s="48"/>
      <c r="K57" s="47"/>
    </row>
    <row r="58" spans="1:11" s="22" customFormat="1" ht="54.95" customHeight="1">
      <c r="A58" s="20">
        <v>10</v>
      </c>
      <c r="B58" s="20" t="s">
        <v>31</v>
      </c>
      <c r="C58" s="26" t="s">
        <v>127</v>
      </c>
      <c r="D58" s="27" t="s">
        <v>32</v>
      </c>
      <c r="E58" s="20" t="s">
        <v>3</v>
      </c>
      <c r="F58" s="2">
        <v>15</v>
      </c>
      <c r="G58" s="46"/>
      <c r="H58" s="47"/>
      <c r="I58" s="47">
        <f t="shared" si="3"/>
        <v>0</v>
      </c>
      <c r="J58" s="48"/>
      <c r="K58" s="47"/>
    </row>
    <row r="59" spans="1:11" s="22" customFormat="1" ht="80.25" customHeight="1">
      <c r="A59" s="20">
        <v>11</v>
      </c>
      <c r="B59" s="20" t="s">
        <v>33</v>
      </c>
      <c r="C59" s="26" t="s">
        <v>128</v>
      </c>
      <c r="D59" s="27" t="s">
        <v>34</v>
      </c>
      <c r="E59" s="20" t="s">
        <v>3</v>
      </c>
      <c r="F59" s="2">
        <v>60</v>
      </c>
      <c r="G59" s="46"/>
      <c r="H59" s="47"/>
      <c r="I59" s="47">
        <f t="shared" si="3"/>
        <v>0</v>
      </c>
      <c r="J59" s="48"/>
      <c r="K59" s="47"/>
    </row>
    <row r="60" spans="1:11" s="30" customFormat="1" ht="39" customHeight="1">
      <c r="A60" s="28"/>
      <c r="B60" s="15" t="s">
        <v>63</v>
      </c>
      <c r="C60" s="28" t="s">
        <v>66</v>
      </c>
      <c r="D60" s="40" t="s">
        <v>66</v>
      </c>
      <c r="E60" s="28" t="s">
        <v>66</v>
      </c>
      <c r="F60" s="29" t="s">
        <v>66</v>
      </c>
      <c r="G60" s="55" t="s">
        <v>66</v>
      </c>
      <c r="H60" s="56" t="s">
        <v>66</v>
      </c>
      <c r="I60" s="56">
        <f>SUM(I49:I59)</f>
        <v>0</v>
      </c>
      <c r="J60" s="56" t="s">
        <v>66</v>
      </c>
      <c r="K60" s="56">
        <f>SUM(K49:K59)</f>
        <v>0</v>
      </c>
    </row>
    <row r="62" spans="1:11" s="30" customFormat="1" ht="39" customHeight="1">
      <c r="A62" s="28"/>
      <c r="B62" s="15" t="s">
        <v>137</v>
      </c>
      <c r="C62" s="28" t="s">
        <v>66</v>
      </c>
      <c r="D62" s="40" t="s">
        <v>66</v>
      </c>
      <c r="E62" s="28" t="s">
        <v>66</v>
      </c>
      <c r="F62" s="29" t="s">
        <v>66</v>
      </c>
      <c r="G62" s="55" t="s">
        <v>66</v>
      </c>
      <c r="H62" s="56" t="s">
        <v>66</v>
      </c>
      <c r="I62" s="56">
        <f>SUM(I60,I34,I46)</f>
        <v>0</v>
      </c>
      <c r="J62" s="56" t="s">
        <v>66</v>
      </c>
      <c r="K62" s="56">
        <f>SUM(K60,K34,K46)</f>
        <v>0</v>
      </c>
    </row>
    <row r="65" spans="2:3">
      <c r="B65" s="61"/>
      <c r="C65" s="61"/>
    </row>
    <row r="66" spans="2:3">
      <c r="B66" s="61" t="s">
        <v>98</v>
      </c>
      <c r="C66" s="61"/>
    </row>
    <row r="67" spans="2:3" ht="32.25" customHeight="1">
      <c r="B67" s="61" t="s">
        <v>144</v>
      </c>
      <c r="C67" s="61"/>
    </row>
  </sheetData>
  <mergeCells count="7">
    <mergeCell ref="B67:C67"/>
    <mergeCell ref="B66:C66"/>
    <mergeCell ref="A47:K47"/>
    <mergeCell ref="A3:K3"/>
    <mergeCell ref="B65:C65"/>
    <mergeCell ref="A35:K35"/>
    <mergeCell ref="A4:K4"/>
  </mergeCells>
  <pageMargins left="0.70866141732283472" right="0.70866141732283472" top="0.78740157480314965" bottom="0.78740157480314965" header="0.31496062992125984" footer="0.31496062992125984"/>
  <pageSetup paperSize="9" scale="53" fitToHeight="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26E428EE4B244C921DAF9C403E3F6E" ma:contentTypeVersion="12" ma:contentTypeDescription="Vytvoří nový dokument" ma:contentTypeScope="" ma:versionID="cbe166aa9d77ccbf5d71eb3b3651a5fd">
  <xsd:schema xmlns:xsd="http://www.w3.org/2001/XMLSchema" xmlns:xs="http://www.w3.org/2001/XMLSchema" xmlns:p="http://schemas.microsoft.com/office/2006/metadata/properties" xmlns:ns2="bc2635b2-833e-4ec3-99e6-2fb443cd088e" xmlns:ns3="2e741818-3335-4cf2-a30e-77a279a7b439" targetNamespace="http://schemas.microsoft.com/office/2006/metadata/properties" ma:root="true" ma:fieldsID="6832b4ca220bcb8eff33710d7a30a608" ns2:_="" ns3:_="">
    <xsd:import namespace="bc2635b2-833e-4ec3-99e6-2fb443cd088e"/>
    <xsd:import namespace="2e741818-3335-4cf2-a30e-77a279a7b4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635b2-833e-4ec3-99e6-2fb443cd0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41818-3335-4cf2-a30e-77a279a7b43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884EB1-5FF3-40D0-A6DC-1A00646343A0}"/>
</file>

<file path=customXml/itemProps2.xml><?xml version="1.0" encoding="utf-8"?>
<ds:datastoreItem xmlns:ds="http://schemas.openxmlformats.org/officeDocument/2006/customXml" ds:itemID="{40F9CE5E-2723-4A1E-A7AC-0545FDE25B4B}"/>
</file>

<file path=customXml/itemProps3.xml><?xml version="1.0" encoding="utf-8"?>
<ds:datastoreItem xmlns:ds="http://schemas.openxmlformats.org/officeDocument/2006/customXml" ds:itemID="{8B44FDF1-E39E-439D-B4DB-79D0EA43C4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1</vt:lpstr>
      <vt:lpstr>'příloha č. 1'!Názvy_tisku</vt:lpstr>
      <vt:lpstr>'příloha č. 1'!Oblast_tisku</vt:lpstr>
    </vt:vector>
  </TitlesOfParts>
  <Company>Ministerstvo financí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Hynčíková Blanka Ing.</dc:creator>
  <cp:lastModifiedBy>zalesakova</cp:lastModifiedBy>
  <cp:revision/>
  <cp:lastPrinted>2021-01-22T11:00:34Z</cp:lastPrinted>
  <dcterms:created xsi:type="dcterms:W3CDTF">2012-11-22T07:22:50Z</dcterms:created>
  <dcterms:modified xsi:type="dcterms:W3CDTF">2021-01-26T09:35:25Z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0x010100D726E428EE4B244C921DAF9C403E3F6E</vt:lpwstr>
  </property>
</Properties>
</file>