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AKCE\zámek_celková rekonstrukce\SPAD_krov\Králův Dvůr krov elektronická podoba PD 03 2020\architektonicko  stavební  část\"/>
    </mc:Choice>
  </mc:AlternateContent>
  <xr:revisionPtr revIDLastSave="0" documentId="13_ncr:1_{127261F8-4243-4F4A-9636-4F4C5B6C938B}" xr6:coauthVersionLast="45" xr6:coauthVersionMax="45" xr10:uidLastSave="{00000000-0000-0000-0000-000000000000}"/>
  <bookViews>
    <workbookView xWindow="-120" yWindow="-120" windowWidth="25440" windowHeight="15390" tabRatio="500" xr2:uid="{00000000-000D-0000-FFFF-FFFF00000000}"/>
  </bookViews>
  <sheets>
    <sheet name="List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12" i="1" l="1"/>
  <c r="E24" i="1"/>
  <c r="E25" i="1"/>
  <c r="E26" i="1"/>
  <c r="E27" i="1"/>
  <c r="E28" i="1"/>
  <c r="E29" i="1"/>
  <c r="E30" i="1"/>
  <c r="E14" i="1"/>
  <c r="E15" i="1"/>
  <c r="E16" i="1"/>
  <c r="E17" i="1"/>
  <c r="E18" i="1"/>
  <c r="E19" i="1"/>
  <c r="E20" i="1"/>
  <c r="E21" i="1"/>
  <c r="E22" i="1"/>
  <c r="E23" i="1"/>
  <c r="E13" i="1"/>
  <c r="E10" i="1"/>
  <c r="E11" i="1"/>
  <c r="E5" i="1"/>
  <c r="E6" i="1"/>
  <c r="E7" i="1"/>
  <c r="E8" i="1"/>
  <c r="E9" i="1"/>
  <c r="G32" i="1" l="1"/>
  <c r="G36" i="1" l="1"/>
  <c r="G39" i="1" s="1"/>
  <c r="G40" i="1" s="1"/>
</calcChain>
</file>

<file path=xl/sharedStrings.xml><?xml version="1.0" encoding="utf-8"?>
<sst xmlns="http://schemas.openxmlformats.org/spreadsheetml/2006/main" count="65" uniqueCount="48">
  <si>
    <t>Střešní plášť stávající ( vikýře, krytina, latě, folie, klempířské prvky )  - demontáž</t>
  </si>
  <si>
    <t>Demontáž krovu  a stropů, JZ nároží objektu, rozsah dle výkresu</t>
  </si>
  <si>
    <t>Demontáž okapních  žlabů vč. háků</t>
  </si>
  <si>
    <t>Demontáž svislých dešťových svodů vč. držáků</t>
  </si>
  <si>
    <t>Přesuny hmot pro demontáže</t>
  </si>
  <si>
    <t>Odvoz a likvidace odpadů</t>
  </si>
  <si>
    <t>Dodávka materiálu dle výkazu  dřevěných  prvků</t>
  </si>
  <si>
    <t>Spojovací  a jiný  spotřební materiál</t>
  </si>
  <si>
    <t>Oprava krovu a stropu nad 2.NP – práce</t>
  </si>
  <si>
    <t>Střešní plášť nový ( bobrovka dvojitá, hřeben, latě, folie ) dodávka  + montáž</t>
  </si>
  <si>
    <t>Nové vikýře, pultová střecha 30°, omítané boky, oplechování, dodávka + montáž</t>
  </si>
  <si>
    <t>Dřevěná okna do vikýřů, výklopná, čiré  sklo, historizující kování, dodávka+montáž</t>
  </si>
  <si>
    <t>Hlavní  římsa a koruna zdiva, dozdívky a opravy zdiva, materiál + práce</t>
  </si>
  <si>
    <t>Hlavní  římsa, obnova profilace ve štukové omítce, šablona, materiál, práce</t>
  </si>
  <si>
    <t>Omítnutí komínů, armovaný tmel a tenkovrstvá  stěrková omítka, materiál+práce</t>
  </si>
  <si>
    <t>Nový okapní  žlab, měděný plech, dodávka a montáž vč. háků</t>
  </si>
  <si>
    <t>Vnitrostaveništní přesuny hmot</t>
  </si>
  <si>
    <t>Pomocné  stavební práce</t>
  </si>
  <si>
    <t>Vnitřní montážní plošina HAKI v=6m</t>
  </si>
  <si>
    <t>Autojeřáb Tatra 815, 28T, 25m výložník, práce na místě</t>
  </si>
  <si>
    <t>Autojeřáb Tatra, doprava na místo</t>
  </si>
  <si>
    <t>Mezisoučet</t>
  </si>
  <si>
    <t>Vedlejší rozpočtové náklady - zařízení  staveniště vč. energií, každodenní zakrývání  a zabezpečení stavby, doprava zaměstnanců, mimostaveništní  doprava, ztížené  podmínky na stavbě ( výškové práce ), vliv prací na památkově chráněném objektu,..</t>
  </si>
  <si>
    <t>Cena celkem bez  DPH</t>
  </si>
  <si>
    <t>Cena celkem s DPH 21%</t>
  </si>
  <si>
    <t xml:space="preserve">Nový  dešťový  svod, měděný plech, 3,0 m nad terenem imitace mědi, dodávka+montáž   </t>
  </si>
  <si>
    <t>Položka</t>
  </si>
  <si>
    <t>výměra</t>
  </si>
  <si>
    <t>jednot. cena</t>
  </si>
  <si>
    <t>celkem bez DPH</t>
  </si>
  <si>
    <t>celkem bez DPH (kč)</t>
  </si>
  <si>
    <t>m2</t>
  </si>
  <si>
    <t>t</t>
  </si>
  <si>
    <t>m3</t>
  </si>
  <si>
    <t>kpl</t>
  </si>
  <si>
    <t>ks</t>
  </si>
  <si>
    <t>km</t>
  </si>
  <si>
    <t>mb</t>
  </si>
  <si>
    <t>hod</t>
  </si>
  <si>
    <t>den</t>
  </si>
  <si>
    <t>jednotka</t>
  </si>
  <si>
    <t>jednot. Cena (kč/jednotka)</t>
  </si>
  <si>
    <t>Stavební  výtah 400 kg svislý</t>
  </si>
  <si>
    <t>%</t>
  </si>
  <si>
    <t>ZAJIŠTĚNÍ HAVARIJNÍHO STAVU - PRVNÍ ETAPY REKONSTRUKCE - 04/2020 - ing.arch. Filip Řepka</t>
  </si>
  <si>
    <t>Lešení, v=10,0 m, š=8,0m, 2 x 80 m2, zápůjčka na 11 týdnů 160 m2</t>
  </si>
  <si>
    <r>
      <t xml:space="preserve">Lešení, opakovaná montáž a demontáž při posouvání lešení, 160 m2, </t>
    </r>
    <r>
      <rPr>
        <b/>
        <sz val="11"/>
        <rFont val="Arial"/>
        <family val="2"/>
        <charset val="238"/>
      </rPr>
      <t>4x</t>
    </r>
  </si>
  <si>
    <t>ZÁMEK KRÁLŮV DVŮR, REKONSTRUKCE KROVU A STŘEŠNÍHO PLÁŠTĚ JIŽNÍHO A ZÁPADNÍHO KŘÍDLA, VÝKAZ VÝMĚR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</si>
</sst>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rgb="FF000000"/>
      <name val="Calibri"/>
      <family val="2"/>
      <charset val="238"/>
    </font>
    <font>
      <sz val="11"/>
      <color rgb="FF000000"/>
      <name val="Arial"/>
      <family val="2"/>
      <charset val="238"/>
    </font>
    <font>
      <u/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u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 applyAlignment="1"/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4" fontId="0" fillId="0" borderId="0" xfId="0" applyNumberFormat="1" applyAlignment="1">
      <alignment horizontal="left"/>
    </xf>
    <xf numFmtId="4" fontId="0" fillId="0" borderId="0" xfId="0" applyNumberFormat="1"/>
    <xf numFmtId="0" fontId="2" fillId="0" borderId="1" xfId="0" applyFont="1" applyBorder="1" applyAlignment="1">
      <alignment horizontal="justify" vertical="center"/>
    </xf>
    <xf numFmtId="0" fontId="2" fillId="0" borderId="1" xfId="0" applyFont="1" applyBorder="1"/>
    <xf numFmtId="0" fontId="0" fillId="0" borderId="1" xfId="0" applyBorder="1"/>
    <xf numFmtId="4" fontId="2" fillId="0" borderId="1" xfId="0" applyNumberFormat="1" applyFont="1" applyBorder="1"/>
    <xf numFmtId="0" fontId="1" fillId="0" borderId="1" xfId="0" applyFont="1" applyBorder="1" applyAlignment="1">
      <alignment horizontal="left" vertical="top" wrapText="1"/>
    </xf>
    <xf numFmtId="164" fontId="1" fillId="0" borderId="1" xfId="0" applyNumberFormat="1" applyFont="1" applyFill="1" applyBorder="1" applyAlignment="1">
      <alignment horizontal="left" vertical="top" wrapText="1"/>
    </xf>
    <xf numFmtId="0" fontId="0" fillId="0" borderId="1" xfId="0" applyFill="1" applyBorder="1" applyAlignment="1"/>
    <xf numFmtId="4" fontId="1" fillId="0" borderId="1" xfId="0" applyNumberFormat="1" applyFont="1" applyFill="1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/>
    <xf numFmtId="4" fontId="1" fillId="0" borderId="1" xfId="0" applyNumberFormat="1" applyFont="1" applyBorder="1" applyAlignment="1">
      <alignment vertical="top" wrapText="1"/>
    </xf>
    <xf numFmtId="164" fontId="0" fillId="0" borderId="1" xfId="0" applyNumberFormat="1" applyBorder="1" applyAlignment="1">
      <alignment horizontal="left" vertical="top" wrapText="1"/>
    </xf>
    <xf numFmtId="2" fontId="0" fillId="0" borderId="1" xfId="0" applyNumberFormat="1" applyBorder="1" applyAlignment="1">
      <alignment horizontal="left" vertical="top" wrapText="1"/>
    </xf>
    <xf numFmtId="4" fontId="0" fillId="0" borderId="1" xfId="0" applyNumberForma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4" fontId="2" fillId="2" borderId="1" xfId="0" applyNumberFormat="1" applyFont="1" applyFill="1" applyBorder="1" applyAlignment="1">
      <alignment horizontal="left" vertical="top" wrapText="1"/>
    </xf>
    <xf numFmtId="4" fontId="1" fillId="0" borderId="1" xfId="0" applyNumberFormat="1" applyFont="1" applyBorder="1" applyAlignment="1">
      <alignment horizontal="left" vertical="top" wrapText="1"/>
    </xf>
    <xf numFmtId="4" fontId="0" fillId="0" borderId="1" xfId="0" applyNumberFormat="1" applyBorder="1"/>
    <xf numFmtId="4" fontId="4" fillId="3" borderId="1" xfId="0" applyNumberFormat="1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4" fontId="2" fillId="4" borderId="1" xfId="0" applyNumberFormat="1" applyFont="1" applyFill="1" applyBorder="1" applyAlignment="1">
      <alignment horizontal="left" wrapText="1"/>
    </xf>
    <xf numFmtId="1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0"/>
  <sheetViews>
    <sheetView tabSelected="1" zoomScale="80" zoomScaleNormal="80" workbookViewId="0">
      <selection activeCell="I27" sqref="I27"/>
    </sheetView>
  </sheetViews>
  <sheetFormatPr defaultRowHeight="15" x14ac:dyDescent="0.25"/>
  <cols>
    <col min="1" max="1" width="117.5703125" customWidth="1"/>
    <col min="2" max="2" width="25.42578125" customWidth="1"/>
    <col min="3" max="3" width="12.7109375" customWidth="1"/>
    <col min="4" max="4" width="28" customWidth="1"/>
    <col min="5" max="5" width="22" style="7" bestFit="1" customWidth="1"/>
    <col min="6" max="6" width="17.28515625" customWidth="1"/>
    <col min="7" max="7" width="21.140625" customWidth="1"/>
    <col min="8" max="8" width="17.7109375" customWidth="1"/>
    <col min="9" max="9" width="19.42578125" customWidth="1"/>
    <col min="10" max="10" width="17.5703125" customWidth="1"/>
    <col min="11" max="11" width="17.7109375" customWidth="1"/>
    <col min="12" max="12" width="17.140625" customWidth="1"/>
    <col min="13" max="13" width="18.140625" customWidth="1"/>
    <col min="14" max="14" width="21" customWidth="1"/>
    <col min="15" max="15" width="29.140625" customWidth="1"/>
    <col min="16" max="1024" width="8.7109375" customWidth="1"/>
  </cols>
  <sheetData>
    <row r="1" spans="1:15" x14ac:dyDescent="0.25">
      <c r="A1" s="35" t="s">
        <v>47</v>
      </c>
      <c r="B1" s="35"/>
      <c r="C1" s="35"/>
      <c r="D1" s="35"/>
      <c r="E1" s="35"/>
      <c r="F1" s="35"/>
      <c r="G1" s="35"/>
      <c r="H1" s="35"/>
      <c r="I1" s="35"/>
      <c r="J1" s="35"/>
      <c r="K1" s="1"/>
      <c r="L1" s="1"/>
      <c r="M1" s="1"/>
      <c r="N1" s="1"/>
      <c r="O1" s="1"/>
    </row>
    <row r="2" spans="1:15" x14ac:dyDescent="0.25">
      <c r="A2" s="4" t="s">
        <v>44</v>
      </c>
      <c r="B2" s="4"/>
      <c r="C2" s="1"/>
      <c r="D2" s="1"/>
      <c r="E2" s="6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8" t="s">
        <v>26</v>
      </c>
      <c r="B3" s="9" t="s">
        <v>27</v>
      </c>
      <c r="C3" s="10" t="s">
        <v>40</v>
      </c>
      <c r="D3" s="9" t="s">
        <v>41</v>
      </c>
      <c r="E3" s="11" t="s">
        <v>30</v>
      </c>
      <c r="F3" s="10"/>
      <c r="G3" s="10"/>
      <c r="K3" s="5" t="s">
        <v>27</v>
      </c>
      <c r="L3" s="5" t="s">
        <v>28</v>
      </c>
      <c r="N3" s="5" t="s">
        <v>29</v>
      </c>
      <c r="O3" s="1"/>
    </row>
    <row r="4" spans="1:15" s="3" customFormat="1" x14ac:dyDescent="0.25">
      <c r="A4" s="12" t="s">
        <v>0</v>
      </c>
      <c r="B4" s="13">
        <v>334</v>
      </c>
      <c r="C4" s="14" t="s">
        <v>31</v>
      </c>
      <c r="D4" s="13">
        <v>0</v>
      </c>
      <c r="E4" s="15">
        <f>PRODUCT(B4,D4)</f>
        <v>0</v>
      </c>
      <c r="F4" s="16"/>
      <c r="G4" s="16"/>
      <c r="H4" s="2"/>
      <c r="I4" s="2"/>
      <c r="J4" s="2"/>
      <c r="K4" s="2"/>
      <c r="L4" s="2"/>
      <c r="M4" s="2"/>
      <c r="N4" s="2"/>
    </row>
    <row r="5" spans="1:15" s="3" customFormat="1" x14ac:dyDescent="0.25">
      <c r="A5" s="12" t="s">
        <v>1</v>
      </c>
      <c r="B5" s="13">
        <v>476</v>
      </c>
      <c r="C5" s="14" t="s">
        <v>31</v>
      </c>
      <c r="D5" s="13">
        <v>0</v>
      </c>
      <c r="E5" s="15">
        <f t="shared" ref="E5:E12" si="0">PRODUCT(B5,D5)</f>
        <v>0</v>
      </c>
      <c r="F5" s="16"/>
      <c r="G5" s="16"/>
      <c r="H5" s="2"/>
      <c r="I5" s="2"/>
      <c r="J5" s="2"/>
      <c r="K5" s="2"/>
      <c r="L5" s="2"/>
    </row>
    <row r="6" spans="1:15" s="3" customFormat="1" x14ac:dyDescent="0.25">
      <c r="A6" s="12" t="s">
        <v>2</v>
      </c>
      <c r="B6" s="17">
        <v>39</v>
      </c>
      <c r="C6" s="18" t="s">
        <v>37</v>
      </c>
      <c r="D6" s="13">
        <v>0</v>
      </c>
      <c r="E6" s="15">
        <f t="shared" si="0"/>
        <v>0</v>
      </c>
      <c r="F6" s="16"/>
      <c r="G6" s="16"/>
      <c r="H6" s="2"/>
    </row>
    <row r="7" spans="1:15" s="3" customFormat="1" x14ac:dyDescent="0.25">
      <c r="A7" s="12" t="s">
        <v>3</v>
      </c>
      <c r="B7" s="17">
        <v>31</v>
      </c>
      <c r="C7" s="18" t="s">
        <v>37</v>
      </c>
      <c r="D7" s="13">
        <v>0</v>
      </c>
      <c r="E7" s="15">
        <f t="shared" si="0"/>
        <v>0</v>
      </c>
      <c r="F7" s="16"/>
      <c r="G7" s="16"/>
      <c r="H7" s="2"/>
      <c r="I7" s="2"/>
      <c r="J7" s="2"/>
    </row>
    <row r="8" spans="1:15" s="3" customFormat="1" x14ac:dyDescent="0.25">
      <c r="A8" s="12" t="s">
        <v>4</v>
      </c>
      <c r="B8" s="17">
        <v>102</v>
      </c>
      <c r="C8" s="18" t="s">
        <v>32</v>
      </c>
      <c r="D8" s="13">
        <v>0</v>
      </c>
      <c r="E8" s="19">
        <f t="shared" si="0"/>
        <v>0</v>
      </c>
      <c r="F8" s="16"/>
      <c r="G8" s="16"/>
    </row>
    <row r="9" spans="1:15" s="3" customFormat="1" x14ac:dyDescent="0.25">
      <c r="A9" s="12" t="s">
        <v>5</v>
      </c>
      <c r="B9" s="17">
        <v>17</v>
      </c>
      <c r="C9" s="18" t="s">
        <v>32</v>
      </c>
      <c r="D9" s="13">
        <v>0</v>
      </c>
      <c r="E9" s="19">
        <f t="shared" si="0"/>
        <v>0</v>
      </c>
      <c r="F9" s="16"/>
      <c r="G9" s="18"/>
    </row>
    <row r="10" spans="1:15" s="3" customFormat="1" x14ac:dyDescent="0.25">
      <c r="A10" s="16"/>
      <c r="B10" s="20"/>
      <c r="C10" s="18"/>
      <c r="D10" s="13">
        <v>0</v>
      </c>
      <c r="E10" s="19">
        <f t="shared" si="0"/>
        <v>0</v>
      </c>
      <c r="F10" s="16"/>
      <c r="G10" s="16"/>
      <c r="H10" s="2"/>
      <c r="I10" s="2"/>
      <c r="J10" s="2"/>
      <c r="K10" s="2"/>
      <c r="L10" s="2"/>
      <c r="M10" s="2"/>
      <c r="N10" s="2"/>
      <c r="O10" s="2"/>
    </row>
    <row r="11" spans="1:15" s="3" customFormat="1" x14ac:dyDescent="0.25">
      <c r="A11" s="12" t="s">
        <v>6</v>
      </c>
      <c r="B11" s="17">
        <v>51</v>
      </c>
      <c r="C11" s="18" t="s">
        <v>33</v>
      </c>
      <c r="D11" s="13">
        <v>0</v>
      </c>
      <c r="E11" s="19">
        <f t="shared" si="0"/>
        <v>0</v>
      </c>
      <c r="F11" s="16"/>
      <c r="G11" s="16"/>
      <c r="H11" s="2"/>
      <c r="I11" s="2"/>
      <c r="J11" s="2"/>
    </row>
    <row r="12" spans="1:15" s="3" customFormat="1" x14ac:dyDescent="0.25">
      <c r="A12" s="12" t="s">
        <v>7</v>
      </c>
      <c r="B12" s="17">
        <v>1</v>
      </c>
      <c r="C12" s="18" t="s">
        <v>34</v>
      </c>
      <c r="D12" s="13">
        <v>0</v>
      </c>
      <c r="E12" s="19">
        <f t="shared" si="0"/>
        <v>0</v>
      </c>
      <c r="F12" s="18"/>
      <c r="G12" s="16"/>
      <c r="H12" s="2"/>
    </row>
    <row r="13" spans="1:15" s="3" customFormat="1" x14ac:dyDescent="0.25">
      <c r="A13" s="12" t="s">
        <v>8</v>
      </c>
      <c r="B13" s="17">
        <v>574</v>
      </c>
      <c r="C13" s="18" t="s">
        <v>31</v>
      </c>
      <c r="D13" s="13">
        <v>0</v>
      </c>
      <c r="E13" s="19">
        <f>PRODUCT(B13,D13)</f>
        <v>0</v>
      </c>
      <c r="F13" s="16"/>
      <c r="G13" s="16"/>
      <c r="H13" s="2"/>
      <c r="I13" s="2"/>
    </row>
    <row r="14" spans="1:15" s="3" customFormat="1" x14ac:dyDescent="0.25">
      <c r="A14" s="12" t="s">
        <v>9</v>
      </c>
      <c r="B14" s="17">
        <v>334</v>
      </c>
      <c r="C14" s="18" t="s">
        <v>31</v>
      </c>
      <c r="D14" s="13">
        <v>0</v>
      </c>
      <c r="E14" s="19">
        <f t="shared" ref="E14:E30" si="1">PRODUCT(B14,D14)</f>
        <v>0</v>
      </c>
      <c r="F14" s="16"/>
      <c r="G14" s="16"/>
      <c r="H14" s="2"/>
      <c r="I14" s="2"/>
      <c r="J14" s="2"/>
      <c r="K14" s="2"/>
      <c r="L14" s="2"/>
      <c r="M14" s="2"/>
      <c r="N14" s="2"/>
    </row>
    <row r="15" spans="1:15" s="3" customFormat="1" x14ac:dyDescent="0.25">
      <c r="A15" s="12" t="s">
        <v>10</v>
      </c>
      <c r="B15" s="17">
        <v>6</v>
      </c>
      <c r="C15" s="18" t="s">
        <v>35</v>
      </c>
      <c r="D15" s="13">
        <v>0</v>
      </c>
      <c r="E15" s="19">
        <f t="shared" si="1"/>
        <v>0</v>
      </c>
      <c r="F15" s="16"/>
      <c r="G15" s="16"/>
      <c r="H15" s="2"/>
      <c r="I15" s="2"/>
      <c r="J15" s="2"/>
      <c r="K15" s="2"/>
      <c r="L15" s="2"/>
      <c r="M15" s="2"/>
      <c r="N15" s="2"/>
      <c r="O15" s="2"/>
    </row>
    <row r="16" spans="1:15" s="3" customFormat="1" x14ac:dyDescent="0.25">
      <c r="A16" s="12" t="s">
        <v>11</v>
      </c>
      <c r="B16" s="17">
        <v>6</v>
      </c>
      <c r="C16" s="18" t="s">
        <v>35</v>
      </c>
      <c r="D16" s="13">
        <v>0</v>
      </c>
      <c r="E16" s="19">
        <f t="shared" si="1"/>
        <v>0</v>
      </c>
      <c r="F16" s="16"/>
      <c r="G16" s="16"/>
      <c r="H16" s="2"/>
      <c r="I16" s="2"/>
      <c r="J16" s="2"/>
      <c r="K16" s="2"/>
      <c r="L16" s="2"/>
      <c r="M16" s="2"/>
      <c r="N16" s="2"/>
      <c r="O16" s="2"/>
    </row>
    <row r="17" spans="1:15" s="3" customFormat="1" x14ac:dyDescent="0.25">
      <c r="A17" s="12" t="s">
        <v>12</v>
      </c>
      <c r="B17" s="17">
        <v>21</v>
      </c>
      <c r="C17" s="18" t="s">
        <v>37</v>
      </c>
      <c r="D17" s="13">
        <v>0</v>
      </c>
      <c r="E17" s="19">
        <f t="shared" si="1"/>
        <v>0</v>
      </c>
      <c r="F17" s="16"/>
      <c r="G17" s="16"/>
      <c r="H17" s="2"/>
      <c r="I17" s="2"/>
      <c r="J17" s="2"/>
      <c r="K17" s="2"/>
      <c r="L17" s="2"/>
      <c r="M17" s="2"/>
    </row>
    <row r="18" spans="1:15" s="3" customFormat="1" x14ac:dyDescent="0.25">
      <c r="A18" s="12" t="s">
        <v>13</v>
      </c>
      <c r="B18" s="17">
        <v>39</v>
      </c>
      <c r="C18" s="18" t="s">
        <v>37</v>
      </c>
      <c r="D18" s="13">
        <v>0</v>
      </c>
      <c r="E18" s="19">
        <f t="shared" si="1"/>
        <v>0</v>
      </c>
      <c r="F18" s="16"/>
      <c r="G18" s="16"/>
      <c r="H18" s="2"/>
      <c r="I18" s="2"/>
      <c r="J18" s="2"/>
      <c r="K18" s="2"/>
      <c r="L18" s="2"/>
      <c r="M18" s="2"/>
      <c r="N18" s="2"/>
    </row>
    <row r="19" spans="1:15" s="3" customFormat="1" x14ac:dyDescent="0.25">
      <c r="A19" s="12" t="s">
        <v>14</v>
      </c>
      <c r="B19" s="17">
        <v>16</v>
      </c>
      <c r="C19" s="18" t="s">
        <v>31</v>
      </c>
      <c r="D19" s="13">
        <v>0</v>
      </c>
      <c r="E19" s="19">
        <f t="shared" si="1"/>
        <v>0</v>
      </c>
      <c r="F19" s="16"/>
      <c r="G19" s="16"/>
      <c r="H19" s="2"/>
      <c r="I19" s="2"/>
      <c r="J19" s="2"/>
      <c r="K19" s="2"/>
      <c r="L19" s="2"/>
      <c r="M19" s="2"/>
      <c r="N19" s="2"/>
      <c r="O19" s="2"/>
    </row>
    <row r="20" spans="1:15" s="3" customFormat="1" x14ac:dyDescent="0.25">
      <c r="A20" s="12" t="s">
        <v>15</v>
      </c>
      <c r="B20" s="17">
        <v>39</v>
      </c>
      <c r="C20" s="18" t="s">
        <v>37</v>
      </c>
      <c r="D20" s="13">
        <v>0</v>
      </c>
      <c r="E20" s="19">
        <f t="shared" si="1"/>
        <v>0</v>
      </c>
      <c r="F20" s="16"/>
      <c r="G20" s="16"/>
      <c r="H20" s="2"/>
      <c r="I20" s="2"/>
      <c r="J20" s="2"/>
      <c r="K20" s="2"/>
      <c r="L20" s="2"/>
    </row>
    <row r="21" spans="1:15" s="3" customFormat="1" x14ac:dyDescent="0.25">
      <c r="A21" s="12" t="s">
        <v>25</v>
      </c>
      <c r="B21" s="17">
        <v>31</v>
      </c>
      <c r="C21" s="18" t="s">
        <v>37</v>
      </c>
      <c r="D21" s="13">
        <v>0</v>
      </c>
      <c r="E21" s="19">
        <f t="shared" si="1"/>
        <v>0</v>
      </c>
      <c r="F21" s="16"/>
      <c r="G21" s="16"/>
      <c r="H21" s="2"/>
      <c r="I21" s="2"/>
      <c r="J21" s="2"/>
      <c r="K21" s="2"/>
      <c r="L21" s="2"/>
      <c r="M21" s="2"/>
      <c r="N21" s="2"/>
      <c r="O21" s="2"/>
    </row>
    <row r="22" spans="1:15" s="3" customFormat="1" x14ac:dyDescent="0.25">
      <c r="A22" s="12" t="s">
        <v>16</v>
      </c>
      <c r="B22" s="17">
        <v>85</v>
      </c>
      <c r="C22" s="18" t="s">
        <v>32</v>
      </c>
      <c r="D22" s="13">
        <v>0</v>
      </c>
      <c r="E22" s="19">
        <f t="shared" si="1"/>
        <v>0</v>
      </c>
      <c r="F22" s="16"/>
      <c r="G22" s="16"/>
    </row>
    <row r="23" spans="1:15" s="3" customFormat="1" x14ac:dyDescent="0.25">
      <c r="A23" s="12" t="s">
        <v>17</v>
      </c>
      <c r="B23" s="17">
        <v>255</v>
      </c>
      <c r="C23" s="18" t="s">
        <v>38</v>
      </c>
      <c r="D23" s="13">
        <v>0</v>
      </c>
      <c r="E23" s="19">
        <f t="shared" si="1"/>
        <v>0</v>
      </c>
      <c r="F23" s="16"/>
      <c r="G23" s="16"/>
    </row>
    <row r="24" spans="1:15" s="3" customFormat="1" x14ac:dyDescent="0.25">
      <c r="A24" s="16"/>
      <c r="B24" s="20"/>
      <c r="C24" s="18"/>
      <c r="D24" s="13">
        <v>0</v>
      </c>
      <c r="E24" s="19">
        <f t="shared" si="1"/>
        <v>0</v>
      </c>
      <c r="F24" s="16"/>
      <c r="G24" s="16"/>
      <c r="H24" s="2"/>
      <c r="I24" s="2"/>
      <c r="J24" s="2"/>
      <c r="K24" s="2"/>
      <c r="L24" s="2"/>
      <c r="M24" s="2"/>
      <c r="N24" s="2"/>
      <c r="O24" s="2"/>
    </row>
    <row r="25" spans="1:15" s="3" customFormat="1" x14ac:dyDescent="0.25">
      <c r="A25" s="36" t="s">
        <v>45</v>
      </c>
      <c r="B25" s="17">
        <v>77</v>
      </c>
      <c r="C25" s="18" t="s">
        <v>39</v>
      </c>
      <c r="D25" s="13">
        <v>0</v>
      </c>
      <c r="E25" s="19">
        <f t="shared" si="1"/>
        <v>0</v>
      </c>
      <c r="F25" s="16"/>
      <c r="G25" s="16"/>
      <c r="H25" s="2"/>
      <c r="I25" s="2"/>
      <c r="J25" s="2"/>
      <c r="K25" s="2"/>
      <c r="L25" s="2"/>
    </row>
    <row r="26" spans="1:15" s="3" customFormat="1" x14ac:dyDescent="0.25">
      <c r="A26" s="36" t="s">
        <v>46</v>
      </c>
      <c r="B26" s="17">
        <v>640</v>
      </c>
      <c r="C26" s="18" t="s">
        <v>31</v>
      </c>
      <c r="D26" s="13">
        <v>0</v>
      </c>
      <c r="E26" s="19">
        <f t="shared" si="1"/>
        <v>0</v>
      </c>
      <c r="F26" s="16"/>
      <c r="G26" s="16"/>
      <c r="H26" s="2"/>
      <c r="I26" s="2"/>
      <c r="J26" s="2"/>
      <c r="K26" s="2"/>
      <c r="L26" s="2"/>
    </row>
    <row r="27" spans="1:15" s="3" customFormat="1" x14ac:dyDescent="0.25">
      <c r="A27" s="12" t="s">
        <v>18</v>
      </c>
      <c r="B27" s="17">
        <v>70</v>
      </c>
      <c r="C27" s="18" t="s">
        <v>39</v>
      </c>
      <c r="D27" s="13">
        <v>0</v>
      </c>
      <c r="E27" s="19">
        <f t="shared" si="1"/>
        <v>0</v>
      </c>
      <c r="F27" s="16"/>
      <c r="G27" s="16"/>
      <c r="H27" s="2"/>
    </row>
    <row r="28" spans="1:15" s="3" customFormat="1" x14ac:dyDescent="0.25">
      <c r="A28" s="12" t="s">
        <v>42</v>
      </c>
      <c r="B28" s="17">
        <v>70</v>
      </c>
      <c r="C28" s="18" t="s">
        <v>39</v>
      </c>
      <c r="D28" s="13">
        <v>0</v>
      </c>
      <c r="E28" s="19">
        <f t="shared" si="1"/>
        <v>0</v>
      </c>
      <c r="F28" s="16"/>
      <c r="G28" s="16"/>
      <c r="H28" s="2"/>
      <c r="I28" s="2"/>
      <c r="J28" s="2"/>
      <c r="K28" s="2"/>
    </row>
    <row r="29" spans="1:15" s="3" customFormat="1" x14ac:dyDescent="0.25">
      <c r="A29" s="12" t="s">
        <v>19</v>
      </c>
      <c r="B29" s="17">
        <v>125</v>
      </c>
      <c r="C29" s="18" t="s">
        <v>38</v>
      </c>
      <c r="D29" s="13">
        <v>0</v>
      </c>
      <c r="E29" s="19">
        <f t="shared" si="1"/>
        <v>0</v>
      </c>
      <c r="F29" s="16"/>
      <c r="G29" s="16"/>
      <c r="H29" s="2"/>
      <c r="I29" s="2"/>
      <c r="J29" s="2"/>
      <c r="K29" s="2"/>
    </row>
    <row r="30" spans="1:15" s="3" customFormat="1" x14ac:dyDescent="0.25">
      <c r="A30" s="12" t="s">
        <v>20</v>
      </c>
      <c r="B30" s="17">
        <v>170</v>
      </c>
      <c r="C30" s="18" t="s">
        <v>36</v>
      </c>
      <c r="D30" s="13">
        <v>0</v>
      </c>
      <c r="E30" s="19">
        <f t="shared" si="1"/>
        <v>0</v>
      </c>
      <c r="F30" s="16"/>
      <c r="G30" s="16"/>
      <c r="H30" s="2"/>
    </row>
    <row r="31" spans="1:15" s="3" customFormat="1" x14ac:dyDescent="0.25">
      <c r="A31" s="12"/>
      <c r="B31" s="21"/>
      <c r="C31" s="18"/>
      <c r="D31" s="16"/>
      <c r="E31" s="22"/>
      <c r="F31" s="16"/>
      <c r="G31" s="16"/>
      <c r="H31" s="2"/>
      <c r="I31" s="2"/>
      <c r="J31" s="2"/>
      <c r="K31" s="2"/>
      <c r="L31" s="2"/>
      <c r="M31" s="2"/>
      <c r="N31" s="2"/>
      <c r="O31" s="2"/>
    </row>
    <row r="32" spans="1:15" s="3" customFormat="1" x14ac:dyDescent="0.25">
      <c r="A32" s="23" t="s">
        <v>21</v>
      </c>
      <c r="B32" s="16"/>
      <c r="C32" s="18"/>
      <c r="D32" s="16"/>
      <c r="E32" s="22"/>
      <c r="F32" s="16"/>
      <c r="G32" s="24">
        <f>SUM(E4:E30)</f>
        <v>0</v>
      </c>
    </row>
    <row r="33" spans="1:15" s="3" customFormat="1" x14ac:dyDescent="0.25">
      <c r="A33" s="12"/>
      <c r="B33" s="16"/>
      <c r="C33" s="18"/>
      <c r="D33" s="16"/>
      <c r="E33" s="22"/>
      <c r="F33" s="16"/>
      <c r="G33" s="25"/>
      <c r="H33" s="2"/>
      <c r="I33" s="2"/>
      <c r="J33" s="2"/>
      <c r="K33" s="2"/>
      <c r="L33" s="2"/>
      <c r="M33" s="2"/>
      <c r="N33" s="2"/>
      <c r="O33" s="2"/>
    </row>
    <row r="34" spans="1:15" s="3" customFormat="1" x14ac:dyDescent="0.25">
      <c r="A34" s="12"/>
      <c r="B34" s="16"/>
      <c r="C34" s="18"/>
      <c r="D34" s="16"/>
      <c r="E34" s="22"/>
      <c r="F34" s="16"/>
      <c r="G34" s="25"/>
      <c r="H34" s="2"/>
      <c r="I34" s="2"/>
      <c r="J34" s="2"/>
      <c r="K34" s="2"/>
      <c r="L34" s="2"/>
      <c r="M34" s="2"/>
      <c r="N34" s="2"/>
      <c r="O34" s="2"/>
    </row>
    <row r="35" spans="1:15" ht="13.9" customHeight="1" x14ac:dyDescent="0.25">
      <c r="A35" s="34" t="s">
        <v>22</v>
      </c>
      <c r="B35" s="16"/>
      <c r="C35" s="10"/>
      <c r="D35" s="16"/>
      <c r="E35" s="22"/>
      <c r="F35" s="16"/>
      <c r="G35" s="25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34"/>
      <c r="B36" s="33">
        <v>0</v>
      </c>
      <c r="C36" s="10" t="s">
        <v>43</v>
      </c>
      <c r="D36" s="16"/>
      <c r="E36" s="26"/>
      <c r="F36" s="16"/>
      <c r="G36" s="27">
        <f>G32*B36%</f>
        <v>0</v>
      </c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34"/>
      <c r="B37" s="28"/>
      <c r="C37" s="16"/>
      <c r="D37" s="16"/>
      <c r="E37" s="22"/>
      <c r="F37" s="16"/>
      <c r="G37" s="25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9"/>
      <c r="B38" s="29"/>
      <c r="C38" s="16"/>
      <c r="D38" s="16"/>
      <c r="E38" s="22"/>
      <c r="F38" s="16"/>
      <c r="G38" s="25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30" t="s">
        <v>23</v>
      </c>
      <c r="B39" s="30"/>
      <c r="C39" s="16"/>
      <c r="D39" s="16"/>
      <c r="E39" s="22"/>
      <c r="F39" s="16"/>
      <c r="G39" s="24">
        <f>SUM(G32:G38)</f>
        <v>0</v>
      </c>
    </row>
    <row r="40" spans="1:15" ht="30.75" customHeight="1" x14ac:dyDescent="0.25">
      <c r="A40" s="31" t="s">
        <v>24</v>
      </c>
      <c r="B40" s="29"/>
      <c r="C40" s="10"/>
      <c r="D40" s="16"/>
      <c r="E40" s="22"/>
      <c r="F40" s="16"/>
      <c r="G40" s="32">
        <f>G39*121%</f>
        <v>0</v>
      </c>
      <c r="H40" s="2"/>
    </row>
  </sheetData>
  <mergeCells count="2">
    <mergeCell ref="A35:A37"/>
    <mergeCell ref="A1:J1"/>
  </mergeCells>
  <pageMargins left="0.7" right="0.7" top="0.78749999999999998" bottom="0.78749999999999998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Pavla Vildmonová</dc:creator>
  <dc:description/>
  <cp:lastModifiedBy>Pavla Vildmonová</cp:lastModifiedBy>
  <cp:revision>2</cp:revision>
  <dcterms:created xsi:type="dcterms:W3CDTF">2020-08-24T08:37:00Z</dcterms:created>
  <dcterms:modified xsi:type="dcterms:W3CDTF">2020-08-24T13:52:10Z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