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ZT\OZT-Sdilene\Specifikace\2020\VZMR\2020_059_ÚPI_Centrifuga\2. Technická specifikace, dotazy uchazečů a odpovědi\"/>
    </mc:Choice>
  </mc:AlternateContent>
  <bookViews>
    <workbookView xWindow="270" yWindow="60" windowWidth="13965" windowHeight="14505"/>
  </bookViews>
  <sheets>
    <sheet name="Tabulka pro výpočet ceny" sheetId="1" r:id="rId1"/>
    <sheet name="Pomocná data" sheetId="2" state="hidden" r:id="rId2"/>
  </sheets>
  <calcPr calcId="162913"/>
</workbook>
</file>

<file path=xl/calcChain.xml><?xml version="1.0" encoding="utf-8"?>
<calcChain xmlns="http://schemas.openxmlformats.org/spreadsheetml/2006/main">
  <c r="M22" i="1" l="1"/>
  <c r="M23" i="1"/>
  <c r="M21" i="1"/>
  <c r="M16" i="1"/>
  <c r="M17" i="1"/>
  <c r="M18" i="1"/>
  <c r="M19" i="1"/>
  <c r="M15" i="1"/>
  <c r="M10" i="1"/>
  <c r="M8" i="1"/>
  <c r="M6" i="1"/>
  <c r="M4" i="1"/>
  <c r="I34" i="1" l="1"/>
  <c r="G34" i="1" s="1"/>
  <c r="I31" i="1" l="1"/>
  <c r="G31" i="1" s="1"/>
  <c r="I33" i="1"/>
  <c r="G33" i="1" s="1"/>
  <c r="I30" i="1"/>
  <c r="G30" i="1" s="1"/>
  <c r="L19" i="1"/>
  <c r="K19" i="1"/>
  <c r="I32" i="1" l="1"/>
  <c r="G32" i="1" s="1"/>
  <c r="I35" i="1"/>
  <c r="G35" i="1" s="1"/>
  <c r="K21" i="1"/>
  <c r="L22" i="1"/>
  <c r="L23" i="1"/>
  <c r="K22" i="1"/>
  <c r="K23" i="1"/>
  <c r="L21" i="1"/>
  <c r="L15" i="1"/>
  <c r="K15" i="1"/>
  <c r="L16" i="1" l="1"/>
  <c r="L17" i="1"/>
  <c r="L18" i="1"/>
  <c r="K16" i="1"/>
  <c r="K17" i="1"/>
  <c r="K18" i="1"/>
  <c r="L4" i="1"/>
  <c r="K4" i="1"/>
  <c r="L6" i="1"/>
  <c r="L8" i="1"/>
  <c r="L10" i="1"/>
  <c r="K6" i="1"/>
  <c r="K8" i="1"/>
  <c r="K10" i="1"/>
  <c r="L12" i="1" l="1"/>
  <c r="K12" i="1"/>
  <c r="L24" i="1"/>
  <c r="L27" i="1" l="1"/>
  <c r="M24" i="1"/>
  <c r="M12" i="1"/>
  <c r="K24" i="1"/>
  <c r="M27" i="1" l="1"/>
  <c r="K27" i="1" l="1"/>
</calcChain>
</file>

<file path=xl/sharedStrings.xml><?xml version="1.0" encoding="utf-8"?>
<sst xmlns="http://schemas.openxmlformats.org/spreadsheetml/2006/main" count="68" uniqueCount="56">
  <si>
    <t>Počet kusů</t>
  </si>
  <si>
    <t>Cena 
bez DPH/kus
[Kč]</t>
  </si>
  <si>
    <t>Sazba DPH
[%]</t>
  </si>
  <si>
    <t>Celková cena 
bez DPH
[Kč]</t>
  </si>
  <si>
    <t>Celková cena 
s DPH
[Kč]</t>
  </si>
  <si>
    <t>1.</t>
  </si>
  <si>
    <t>Cena 
bez DPH/úkon
[Kč]</t>
  </si>
  <si>
    <t>2.</t>
  </si>
  <si>
    <t>BTK/Preventivní prohlídka</t>
  </si>
  <si>
    <t>Elektrická revize</t>
  </si>
  <si>
    <t>Validace</t>
  </si>
  <si>
    <t>Do servisní smlouvy</t>
  </si>
  <si>
    <t>5.</t>
  </si>
  <si>
    <t>Dodavatel uvede:</t>
  </si>
  <si>
    <t>Počet km z nejbližšího servisního střediska</t>
  </si>
  <si>
    <t>POZNÁMKA</t>
  </si>
  <si>
    <t>Dodavatel:</t>
  </si>
  <si>
    <t>Autorizovaný servis</t>
  </si>
  <si>
    <t>Adresa firmy:</t>
  </si>
  <si>
    <t>Nahlášení poruch
 (čas; od,do)</t>
  </si>
  <si>
    <t>Celkem
DPH
[Kč]</t>
  </si>
  <si>
    <t>Cestovné není-li součástí servisních úkonů</t>
  </si>
  <si>
    <t>Fialové, prázdné buňky dopočítávají hodnoty dle zadaných vzorců. Nevyplňuje nikdo!</t>
  </si>
  <si>
    <t>Typ přístroje:</t>
  </si>
  <si>
    <r>
      <t>Celkem za servisní úkony</t>
    </r>
    <r>
      <rPr>
        <b/>
        <vertAlign val="superscript"/>
        <sz val="11"/>
        <color theme="1"/>
        <rFont val="Arial"/>
        <family val="2"/>
        <charset val="238"/>
      </rPr>
      <t>2)</t>
    </r>
  </si>
  <si>
    <t>Specifický materiál, který se dle výrobce musí vyměnit
 v rámci BTK/PP</t>
  </si>
  <si>
    <t>Jiné výrobcem předepsané kontroly:</t>
  </si>
  <si>
    <t>Paušální částka</t>
  </si>
  <si>
    <t>Celkový počet úkonů</t>
  </si>
  <si>
    <t>Cena 
bez DPH
[Kč]</t>
  </si>
  <si>
    <t>Cena 
s DPH
[Kč]</t>
  </si>
  <si>
    <t>Sazba za 1 km</t>
  </si>
  <si>
    <r>
      <rPr>
        <b/>
        <sz val="10"/>
        <color theme="1"/>
        <rFont val="Arial"/>
        <family val="2"/>
        <charset val="238"/>
      </rPr>
      <t>Cena dopravy</t>
    </r>
    <r>
      <rPr>
        <sz val="10"/>
        <color theme="1"/>
        <rFont val="Arial"/>
        <family val="2"/>
        <charset val="238"/>
      </rPr>
      <t xml:space="preserve">
</t>
    </r>
  </si>
  <si>
    <r>
      <rPr>
        <b/>
        <sz val="10"/>
        <color theme="1"/>
        <rFont val="Arial"/>
        <family val="2"/>
        <charset val="238"/>
      </rPr>
      <t xml:space="preserve">Hodinová sazba servisu technika
</t>
    </r>
    <r>
      <rPr>
        <sz val="10"/>
        <color theme="1"/>
        <rFont val="Arial"/>
        <family val="2"/>
        <charset val="238"/>
      </rPr>
      <t>(účtováno po 1/4 hod.)</t>
    </r>
  </si>
  <si>
    <t>Ztrátová doba na cestě*</t>
  </si>
  <si>
    <t>Hodinová sazba
(účtováno bude po 0,25 hod.)</t>
  </si>
  <si>
    <t>Pořizovací cena přístroje dle technické specifikace</t>
  </si>
  <si>
    <r>
      <t>Celkem za požadované přístroje</t>
    </r>
    <r>
      <rPr>
        <b/>
        <vertAlign val="superscript"/>
        <sz val="11"/>
        <color theme="1"/>
        <rFont val="Arial"/>
        <family val="2"/>
        <charset val="238"/>
      </rPr>
      <t>1)</t>
    </r>
  </si>
  <si>
    <r>
      <rPr>
        <b/>
        <sz val="11"/>
        <color theme="1"/>
        <rFont val="Arial"/>
        <family val="2"/>
        <charset val="238"/>
      </rPr>
      <t xml:space="preserve">*Vysvětlivka: </t>
    </r>
    <r>
      <rPr>
        <b/>
        <sz val="10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Ztrátová doba na cestě</t>
    </r>
  </si>
  <si>
    <t>CELKOVÁ CENA PRO POROVNÁNÍ NABÍDEK</t>
  </si>
  <si>
    <t>Kontaktní osoba:</t>
  </si>
  <si>
    <t>Telefon:</t>
  </si>
  <si>
    <t>E-mail:</t>
  </si>
  <si>
    <t>Vysvětlivky:</t>
  </si>
  <si>
    <t>Uchazeč vyplní žluté buňky.</t>
  </si>
  <si>
    <r>
      <t xml:space="preserve">Servisní úkony
</t>
    </r>
    <r>
      <rPr>
        <sz val="9"/>
        <color theme="1"/>
        <rFont val="Arial"/>
        <family val="2"/>
        <charset val="238"/>
      </rPr>
      <t>Počet servisních úkonů uvádějte za předpokládanou dobu životnosti přístroje, tzn. 10 let. (Od životnosti odečtěte dobu záruky, po kterou budou úkony prováděny bez nároků na úplatu)</t>
    </r>
  </si>
  <si>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Cenu uvádějte do vzorového návrhu kupní smlouvy </t>
    </r>
  </si>
  <si>
    <r>
      <rPr>
        <vertAlign val="superscript"/>
        <sz val="11"/>
        <color theme="1"/>
        <rFont val="Arial"/>
        <family val="2"/>
        <charset val="238"/>
      </rPr>
      <t>2)</t>
    </r>
    <r>
      <rPr>
        <sz val="11"/>
        <color theme="1"/>
        <rFont val="Arial"/>
        <family val="2"/>
        <charset val="238"/>
      </rPr>
      <t xml:space="preserve">Cenu uvádějte do vzorového návrhu servisní smlouvy </t>
    </r>
  </si>
  <si>
    <t>Sazba DPH</t>
  </si>
  <si>
    <t>Základní sazba</t>
  </si>
  <si>
    <t>První snížená sazba</t>
  </si>
  <si>
    <t>Druhá snížená sazba</t>
  </si>
  <si>
    <t>Pokud uchazeč tuto položku neúčtuje, 
vyplní do  sloupce Cena bez DPH 0,00 Kč.</t>
  </si>
  <si>
    <t>chlazená stolní odstředivka</t>
  </si>
  <si>
    <t>autoklávovatelné rotory dle zadání ( včetně závěsů, adapterů a vík)</t>
  </si>
  <si>
    <t>VZMR UPI_Centrifuga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</si>
</sst>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K_č"/>
    <numFmt numFmtId="165" formatCode="#,##0.00\ &quot;Kč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9"/>
      <color theme="1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2F48C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7">
    <xf numFmtId="0" fontId="0" fillId="0" borderId="0" xfId="0"/>
    <xf numFmtId="0" fontId="1" fillId="0" borderId="0" xfId="0" applyFont="1" applyProtection="1"/>
    <xf numFmtId="0" fontId="1" fillId="0" borderId="0" xfId="0" applyFont="1"/>
    <xf numFmtId="0" fontId="1" fillId="0" borderId="0" xfId="0" applyFont="1" applyBorder="1" applyAlignment="1" applyProtection="1">
      <alignment wrapText="1"/>
    </xf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 vertical="center"/>
    </xf>
    <xf numFmtId="0" fontId="1" fillId="0" borderId="4" xfId="0" applyFont="1" applyBorder="1" applyProtection="1"/>
    <xf numFmtId="0" fontId="1" fillId="2" borderId="30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29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165" fontId="3" fillId="0" borderId="0" xfId="0" applyNumberFormat="1" applyFont="1" applyFill="1" applyBorder="1" applyAlignment="1" applyProtection="1">
      <alignment horizontal="right" vertical="center"/>
    </xf>
    <xf numFmtId="165" fontId="3" fillId="0" borderId="0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Border="1" applyProtection="1"/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Protection="1"/>
    <xf numFmtId="0" fontId="1" fillId="0" borderId="0" xfId="0" applyFont="1" applyFill="1" applyAlignment="1" applyProtection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wrapText="1"/>
    </xf>
    <xf numFmtId="0" fontId="3" fillId="0" borderId="0" xfId="0" applyFont="1" applyBorder="1" applyAlignment="1" applyProtection="1">
      <alignment horizontal="left" wrapText="1"/>
    </xf>
    <xf numFmtId="0" fontId="1" fillId="0" borderId="0" xfId="0" applyFont="1" applyFill="1" applyBorder="1" applyAlignment="1" applyProtection="1">
      <alignment vertical="center" wrapText="1"/>
    </xf>
    <xf numFmtId="4" fontId="1" fillId="5" borderId="21" xfId="0" applyNumberFormat="1" applyFont="1" applyFill="1" applyBorder="1" applyAlignment="1" applyProtection="1">
      <alignment horizontal="right" vertical="center" wrapText="1"/>
    </xf>
    <xf numFmtId="4" fontId="1" fillId="5" borderId="28" xfId="0" applyNumberFormat="1" applyFont="1" applyFill="1" applyBorder="1" applyAlignment="1" applyProtection="1">
      <alignment horizontal="right" vertical="center"/>
    </xf>
    <xf numFmtId="4" fontId="1" fillId="5" borderId="28" xfId="0" applyNumberFormat="1" applyFont="1" applyFill="1" applyBorder="1" applyAlignment="1" applyProtection="1">
      <alignment horizontal="right" vertical="center" wrapText="1"/>
    </xf>
    <xf numFmtId="4" fontId="1" fillId="4" borderId="10" xfId="0" applyNumberFormat="1" applyFont="1" applyFill="1" applyBorder="1" applyAlignment="1" applyProtection="1">
      <alignment horizontal="right" vertical="center" wrapText="1"/>
    </xf>
    <xf numFmtId="4" fontId="1" fillId="4" borderId="12" xfId="0" applyNumberFormat="1" applyFont="1" applyFill="1" applyBorder="1" applyAlignment="1" applyProtection="1">
      <alignment horizontal="right" vertical="center" wrapText="1"/>
    </xf>
    <xf numFmtId="4" fontId="1" fillId="4" borderId="18" xfId="0" applyNumberFormat="1" applyFont="1" applyFill="1" applyBorder="1" applyAlignment="1" applyProtection="1">
      <alignment horizontal="right" vertical="center" wrapText="1"/>
    </xf>
    <xf numFmtId="4" fontId="1" fillId="4" borderId="20" xfId="0" applyNumberFormat="1" applyFont="1" applyFill="1" applyBorder="1" applyAlignment="1" applyProtection="1">
      <alignment horizontal="right" vertical="center" wrapText="1"/>
    </xf>
    <xf numFmtId="4" fontId="1" fillId="5" borderId="21" xfId="0" applyNumberFormat="1" applyFont="1" applyFill="1" applyBorder="1" applyAlignment="1" applyProtection="1">
      <alignment horizontal="right" vertical="center"/>
    </xf>
    <xf numFmtId="4" fontId="1" fillId="0" borderId="0" xfId="0" applyNumberFormat="1" applyFont="1" applyAlignment="1" applyProtection="1">
      <alignment horizontal="right" vertical="center"/>
    </xf>
    <xf numFmtId="4" fontId="1" fillId="0" borderId="0" xfId="0" applyNumberFormat="1" applyFont="1" applyAlignment="1" applyProtection="1">
      <alignment horizontal="right"/>
    </xf>
    <xf numFmtId="4" fontId="1" fillId="0" borderId="0" xfId="0" applyNumberFormat="1" applyFont="1" applyFill="1" applyBorder="1" applyAlignment="1" applyProtection="1">
      <alignment horizontal="right" vertical="center"/>
    </xf>
    <xf numFmtId="4" fontId="1" fillId="6" borderId="6" xfId="0" applyNumberFormat="1" applyFont="1" applyFill="1" applyBorder="1" applyAlignment="1" applyProtection="1">
      <alignment horizontal="right"/>
    </xf>
    <xf numFmtId="0" fontId="5" fillId="7" borderId="9" xfId="0" applyFont="1" applyFill="1" applyBorder="1" applyAlignment="1" applyProtection="1">
      <alignment horizontal="center" vertical="center" wrapText="1"/>
      <protection locked="0"/>
    </xf>
    <xf numFmtId="4" fontId="5" fillId="7" borderId="10" xfId="0" applyNumberFormat="1" applyFont="1" applyFill="1" applyBorder="1" applyAlignment="1" applyProtection="1">
      <alignment horizontal="right" vertical="center" wrapText="1"/>
      <protection locked="0"/>
    </xf>
    <xf numFmtId="0" fontId="5" fillId="7" borderId="17" xfId="0" applyFont="1" applyFill="1" applyBorder="1" applyAlignment="1" applyProtection="1">
      <alignment horizontal="center" vertical="center" wrapText="1"/>
      <protection locked="0"/>
    </xf>
    <xf numFmtId="4" fontId="5" fillId="7" borderId="18" xfId="0" applyNumberFormat="1" applyFont="1" applyFill="1" applyBorder="1" applyAlignment="1" applyProtection="1">
      <alignment horizontal="right" vertical="center" wrapText="1"/>
      <protection locked="0"/>
    </xf>
    <xf numFmtId="0" fontId="5" fillId="7" borderId="24" xfId="0" applyFont="1" applyFill="1" applyBorder="1" applyAlignment="1" applyProtection="1">
      <alignment horizontal="center" vertical="center" wrapText="1"/>
      <protection locked="0"/>
    </xf>
    <xf numFmtId="4" fontId="5" fillId="7" borderId="25" xfId="0" applyNumberFormat="1" applyFont="1" applyFill="1" applyBorder="1" applyAlignment="1" applyProtection="1">
      <alignment horizontal="right" vertical="center" wrapText="1"/>
      <protection locked="0"/>
    </xf>
    <xf numFmtId="4" fontId="7" fillId="7" borderId="33" xfId="0" applyNumberFormat="1" applyFont="1" applyFill="1" applyBorder="1" applyAlignment="1" applyProtection="1">
      <alignment horizontal="right" vertical="center" wrapText="1"/>
      <protection locked="0"/>
    </xf>
    <xf numFmtId="0" fontId="5" fillId="7" borderId="47" xfId="0" applyFont="1" applyFill="1" applyBorder="1" applyAlignment="1" applyProtection="1">
      <alignment horizontal="center" vertical="center" wrapText="1"/>
      <protection locked="0"/>
    </xf>
    <xf numFmtId="4" fontId="1" fillId="4" borderId="47" xfId="0" applyNumberFormat="1" applyFont="1" applyFill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 wrapText="1"/>
    </xf>
    <xf numFmtId="4" fontId="1" fillId="5" borderId="34" xfId="0" applyNumberFormat="1" applyFont="1" applyFill="1" applyBorder="1" applyAlignment="1" applyProtection="1">
      <alignment horizontal="right" vertical="center" wrapText="1"/>
    </xf>
    <xf numFmtId="4" fontId="1" fillId="4" borderId="25" xfId="0" applyNumberFormat="1" applyFont="1" applyFill="1" applyBorder="1" applyAlignment="1" applyProtection="1">
      <alignment horizontal="right" vertical="center" wrapText="1"/>
    </xf>
    <xf numFmtId="4" fontId="1" fillId="4" borderId="27" xfId="0" applyNumberFormat="1" applyFont="1" applyFill="1" applyBorder="1" applyAlignment="1" applyProtection="1">
      <alignment horizontal="right" vertical="center" wrapText="1"/>
    </xf>
    <xf numFmtId="0" fontId="7" fillId="2" borderId="54" xfId="0" applyFont="1" applyFill="1" applyBorder="1" applyAlignment="1" applyProtection="1">
      <alignment horizontal="center" vertical="center" wrapText="1"/>
    </xf>
    <xf numFmtId="0" fontId="7" fillId="2" borderId="58" xfId="0" applyFont="1" applyFill="1" applyBorder="1" applyAlignment="1" applyProtection="1">
      <alignment horizontal="center" vertical="center" wrapText="1"/>
    </xf>
    <xf numFmtId="0" fontId="7" fillId="2" borderId="53" xfId="0" applyFont="1" applyFill="1" applyBorder="1" applyAlignment="1" applyProtection="1">
      <alignment horizontal="center" vertical="center" wrapText="1"/>
    </xf>
    <xf numFmtId="4" fontId="7" fillId="7" borderId="9" xfId="0" applyNumberFormat="1" applyFont="1" applyFill="1" applyBorder="1" applyAlignment="1" applyProtection="1">
      <alignment horizontal="right" vertical="center" wrapText="1"/>
      <protection locked="0"/>
    </xf>
    <xf numFmtId="4" fontId="7" fillId="4" borderId="12" xfId="0" applyNumberFormat="1" applyFont="1" applyFill="1" applyBorder="1" applyAlignment="1" applyProtection="1">
      <alignment horizontal="right" vertical="center"/>
    </xf>
    <xf numFmtId="4" fontId="7" fillId="7" borderId="17" xfId="0" applyNumberFormat="1" applyFont="1" applyFill="1" applyBorder="1" applyAlignment="1" applyProtection="1">
      <alignment horizontal="right" vertical="center" wrapText="1"/>
      <protection locked="0"/>
    </xf>
    <xf numFmtId="4" fontId="7" fillId="4" borderId="2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5" fillId="7" borderId="52" xfId="0" applyFont="1" applyFill="1" applyBorder="1" applyAlignment="1" applyProtection="1">
      <alignment horizontal="center" vertical="center" wrapText="1"/>
      <protection locked="0"/>
    </xf>
    <xf numFmtId="1" fontId="1" fillId="0" borderId="0" xfId="0" applyNumberFormat="1" applyFont="1" applyProtection="1"/>
    <xf numFmtId="1" fontId="5" fillId="7" borderId="11" xfId="0" applyNumberFormat="1" applyFont="1" applyFill="1" applyBorder="1" applyAlignment="1" applyProtection="1">
      <alignment horizontal="right" vertical="center" wrapText="1"/>
      <protection locked="0"/>
    </xf>
    <xf numFmtId="1" fontId="5" fillId="7" borderId="19" xfId="0" applyNumberFormat="1" applyFont="1" applyFill="1" applyBorder="1" applyAlignment="1" applyProtection="1">
      <alignment horizontal="right" vertical="center" wrapText="1"/>
      <protection locked="0"/>
    </xf>
    <xf numFmtId="1" fontId="5" fillId="7" borderId="53" xfId="0" applyNumberFormat="1" applyFont="1" applyFill="1" applyBorder="1" applyAlignment="1" applyProtection="1">
      <alignment horizontal="right" vertical="center" wrapText="1"/>
      <protection locked="0"/>
    </xf>
    <xf numFmtId="1" fontId="5" fillId="7" borderId="50" xfId="0" applyNumberFormat="1" applyFont="1" applyFill="1" applyBorder="1" applyAlignment="1" applyProtection="1">
      <alignment horizontal="right" vertical="center" wrapText="1"/>
      <protection locked="0"/>
    </xf>
    <xf numFmtId="1" fontId="5" fillId="7" borderId="27" xfId="0" applyNumberFormat="1" applyFont="1" applyFill="1" applyBorder="1" applyAlignment="1" applyProtection="1">
      <alignment horizontal="right" vertical="center" wrapText="1"/>
      <protection locked="0"/>
    </xf>
    <xf numFmtId="1" fontId="7" fillId="7" borderId="10" xfId="0" applyNumberFormat="1" applyFont="1" applyFill="1" applyBorder="1" applyAlignment="1" applyProtection="1">
      <alignment horizontal="right" vertical="center" wrapText="1"/>
      <protection locked="0"/>
    </xf>
    <xf numFmtId="1" fontId="7" fillId="7" borderId="18" xfId="0" applyNumberFormat="1" applyFont="1" applyFill="1" applyBorder="1" applyAlignment="1" applyProtection="1">
      <alignment horizontal="right" vertical="center" wrapText="1"/>
      <protection locked="0"/>
    </xf>
    <xf numFmtId="4" fontId="1" fillId="4" borderId="9" xfId="0" applyNumberFormat="1" applyFont="1" applyFill="1" applyBorder="1" applyAlignment="1" applyProtection="1">
      <alignment horizontal="right" vertical="center"/>
    </xf>
    <xf numFmtId="4" fontId="1" fillId="4" borderId="17" xfId="0" applyNumberFormat="1" applyFont="1" applyFill="1" applyBorder="1" applyAlignment="1" applyProtection="1">
      <alignment horizontal="right" vertical="center"/>
    </xf>
    <xf numFmtId="4" fontId="1" fillId="4" borderId="24" xfId="0" applyNumberFormat="1" applyFont="1" applyFill="1" applyBorder="1" applyAlignment="1" applyProtection="1">
      <alignment horizontal="right" vertical="center"/>
    </xf>
    <xf numFmtId="0" fontId="14" fillId="0" borderId="0" xfId="0" applyFont="1"/>
    <xf numFmtId="0" fontId="15" fillId="0" borderId="0" xfId="0" applyFont="1"/>
    <xf numFmtId="1" fontId="15" fillId="0" borderId="0" xfId="0" applyNumberFormat="1" applyFont="1"/>
    <xf numFmtId="4" fontId="1" fillId="4" borderId="52" xfId="0" applyNumberFormat="1" applyFont="1" applyFill="1" applyBorder="1" applyAlignment="1" applyProtection="1">
      <alignment horizontal="right" vertical="center"/>
    </xf>
    <xf numFmtId="0" fontId="1" fillId="7" borderId="24" xfId="0" applyFont="1" applyFill="1" applyBorder="1" applyAlignment="1" applyProtection="1">
      <alignment vertical="center" wrapText="1"/>
      <protection locked="0"/>
    </xf>
    <xf numFmtId="0" fontId="1" fillId="7" borderId="25" xfId="0" applyFont="1" applyFill="1" applyBorder="1" applyAlignment="1" applyProtection="1">
      <alignment vertical="center" wrapText="1"/>
      <protection locked="0"/>
    </xf>
    <xf numFmtId="0" fontId="1" fillId="7" borderId="27" xfId="0" applyFont="1" applyFill="1" applyBorder="1" applyAlignment="1" applyProtection="1">
      <alignment vertical="center" wrapText="1"/>
      <protection locked="0"/>
    </xf>
    <xf numFmtId="0" fontId="1" fillId="0" borderId="22" xfId="0" applyFont="1" applyBorder="1" applyAlignment="1" applyProtection="1">
      <alignment horizontal="left" vertical="center" wrapText="1"/>
    </xf>
    <xf numFmtId="0" fontId="1" fillId="0" borderId="42" xfId="0" applyFont="1" applyBorder="1" applyAlignment="1" applyProtection="1">
      <alignment horizontal="left" vertical="center" wrapText="1"/>
    </xf>
    <xf numFmtId="4" fontId="4" fillId="4" borderId="12" xfId="0" applyNumberFormat="1" applyFont="1" applyFill="1" applyBorder="1" applyAlignment="1" applyProtection="1">
      <alignment horizontal="right" vertical="center" wrapText="1"/>
    </xf>
    <xf numFmtId="4" fontId="4" fillId="4" borderId="20" xfId="0" applyNumberFormat="1" applyFont="1" applyFill="1" applyBorder="1" applyAlignment="1" applyProtection="1">
      <alignment horizontal="right" vertical="center" wrapText="1"/>
    </xf>
    <xf numFmtId="0" fontId="1" fillId="3" borderId="17" xfId="0" applyFont="1" applyFill="1" applyBorder="1" applyAlignment="1" applyProtection="1">
      <alignment horizontal="center" vertical="center" wrapText="1"/>
    </xf>
    <xf numFmtId="4" fontId="5" fillId="7" borderId="18" xfId="0" applyNumberFormat="1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4" fontId="5" fillId="7" borderId="10" xfId="0" applyNumberFormat="1" applyFont="1" applyFill="1" applyBorder="1" applyAlignment="1" applyProtection="1">
      <alignment horizontal="right" vertical="center"/>
      <protection locked="0"/>
    </xf>
    <xf numFmtId="1" fontId="5" fillId="7" borderId="19" xfId="0" applyNumberFormat="1" applyFont="1" applyFill="1" applyBorder="1" applyAlignment="1" applyProtection="1">
      <alignment horizontal="right" vertical="center"/>
      <protection locked="0"/>
    </xf>
    <xf numFmtId="49" fontId="4" fillId="3" borderId="24" xfId="0" applyNumberFormat="1" applyFont="1" applyFill="1" applyBorder="1" applyAlignment="1" applyProtection="1">
      <alignment horizontal="left" vertical="center" wrapText="1"/>
    </xf>
    <xf numFmtId="49" fontId="4" fillId="3" borderId="25" xfId="0" applyNumberFormat="1" applyFont="1" applyFill="1" applyBorder="1" applyAlignment="1" applyProtection="1">
      <alignment horizontal="left" vertical="center" wrapText="1"/>
    </xf>
    <xf numFmtId="49" fontId="4" fillId="3" borderId="26" xfId="0" applyNumberFormat="1" applyFont="1" applyFill="1" applyBorder="1" applyAlignment="1" applyProtection="1">
      <alignment horizontal="left" vertical="center" wrapText="1"/>
    </xf>
    <xf numFmtId="4" fontId="1" fillId="4" borderId="9" xfId="0" applyNumberFormat="1" applyFont="1" applyFill="1" applyBorder="1" applyAlignment="1" applyProtection="1">
      <alignment horizontal="right" vertical="center"/>
    </xf>
    <xf numFmtId="4" fontId="1" fillId="4" borderId="17" xfId="0" applyNumberFormat="1" applyFont="1" applyFill="1" applyBorder="1" applyAlignment="1" applyProtection="1">
      <alignment horizontal="right" vertical="center"/>
    </xf>
    <xf numFmtId="4" fontId="4" fillId="4" borderId="10" xfId="0" applyNumberFormat="1" applyFont="1" applyFill="1" applyBorder="1" applyAlignment="1" applyProtection="1">
      <alignment horizontal="right" vertical="center"/>
    </xf>
    <xf numFmtId="4" fontId="4" fillId="4" borderId="18" xfId="0" applyNumberFormat="1" applyFont="1" applyFill="1" applyBorder="1" applyAlignment="1" applyProtection="1">
      <alignment horizontal="right" vertical="center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1" fillId="0" borderId="32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35" xfId="0" applyFont="1" applyBorder="1" applyAlignment="1" applyProtection="1">
      <alignment horizontal="left" vertical="center" wrapText="1"/>
    </xf>
    <xf numFmtId="0" fontId="1" fillId="0" borderId="34" xfId="0" applyFont="1" applyBorder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28" xfId="0" applyFont="1" applyBorder="1" applyAlignment="1" applyProtection="1">
      <alignment horizontal="left" vertical="center" wrapText="1"/>
    </xf>
    <xf numFmtId="0" fontId="1" fillId="7" borderId="9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" fillId="7" borderId="12" xfId="0" applyFont="1" applyFill="1" applyBorder="1" applyAlignment="1" applyProtection="1">
      <alignment vertical="center" wrapText="1"/>
      <protection locked="0"/>
    </xf>
    <xf numFmtId="4" fontId="3" fillId="5" borderId="34" xfId="0" applyNumberFormat="1" applyFont="1" applyFill="1" applyBorder="1" applyAlignment="1" applyProtection="1">
      <alignment horizontal="center" vertical="center"/>
    </xf>
    <xf numFmtId="4" fontId="3" fillId="5" borderId="4" xfId="0" applyNumberFormat="1" applyFont="1" applyFill="1" applyBorder="1" applyAlignment="1" applyProtection="1">
      <alignment horizontal="center" vertical="center"/>
    </xf>
    <xf numFmtId="4" fontId="3" fillId="5" borderId="28" xfId="0" applyNumberFormat="1" applyFont="1" applyFill="1" applyBorder="1" applyAlignment="1" applyProtection="1">
      <alignment horizontal="center" vertical="center"/>
    </xf>
    <xf numFmtId="4" fontId="4" fillId="4" borderId="50" xfId="0" applyNumberFormat="1" applyFont="1" applyFill="1" applyBorder="1" applyAlignment="1" applyProtection="1">
      <alignment horizontal="right" vertical="center" wrapText="1"/>
    </xf>
    <xf numFmtId="4" fontId="4" fillId="4" borderId="40" xfId="0" applyNumberFormat="1" applyFont="1" applyFill="1" applyBorder="1" applyAlignment="1" applyProtection="1">
      <alignment horizontal="right" vertical="center" wrapText="1"/>
    </xf>
    <xf numFmtId="0" fontId="1" fillId="3" borderId="24" xfId="0" applyFont="1" applyFill="1" applyBorder="1" applyAlignment="1" applyProtection="1">
      <alignment horizontal="center" vertical="center" wrapText="1"/>
    </xf>
    <xf numFmtId="4" fontId="5" fillId="7" borderId="25" xfId="0" applyNumberFormat="1" applyFont="1" applyFill="1" applyBorder="1" applyAlignment="1" applyProtection="1">
      <alignment horizontal="right" vertical="center"/>
      <protection locked="0"/>
    </xf>
    <xf numFmtId="1" fontId="5" fillId="7" borderId="26" xfId="0" applyNumberFormat="1" applyFont="1" applyFill="1" applyBorder="1" applyAlignment="1" applyProtection="1">
      <alignment horizontal="right" vertical="center"/>
      <protection locked="0"/>
    </xf>
    <xf numFmtId="4" fontId="1" fillId="4" borderId="24" xfId="0" applyNumberFormat="1" applyFont="1" applyFill="1" applyBorder="1" applyAlignment="1" applyProtection="1">
      <alignment horizontal="right" vertical="center"/>
    </xf>
    <xf numFmtId="4" fontId="4" fillId="4" borderId="25" xfId="0" applyNumberFormat="1" applyFont="1" applyFill="1" applyBorder="1" applyAlignment="1" applyProtection="1">
      <alignment horizontal="right" vertical="center"/>
    </xf>
    <xf numFmtId="4" fontId="4" fillId="4" borderId="59" xfId="0" applyNumberFormat="1" applyFont="1" applyFill="1" applyBorder="1" applyAlignment="1" applyProtection="1">
      <alignment horizontal="right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left" vertical="center" wrapText="1"/>
    </xf>
    <xf numFmtId="0" fontId="1" fillId="0" borderId="10" xfId="0" applyFont="1" applyBorder="1" applyAlignment="1" applyProtection="1">
      <alignment horizontal="left" vertical="center" wrapText="1"/>
    </xf>
    <xf numFmtId="0" fontId="1" fillId="0" borderId="12" xfId="0" applyFont="1" applyBorder="1" applyAlignment="1" applyProtection="1">
      <alignment horizontal="left" vertical="center" wrapText="1"/>
    </xf>
    <xf numFmtId="0" fontId="1" fillId="0" borderId="17" xfId="0" applyFont="1" applyBorder="1" applyAlignment="1" applyProtection="1">
      <alignment horizontal="left" vertical="center" wrapText="1"/>
    </xf>
    <xf numFmtId="0" fontId="1" fillId="0" borderId="18" xfId="0" applyFont="1" applyBorder="1" applyAlignment="1" applyProtection="1">
      <alignment horizontal="left" vertical="center" wrapText="1"/>
    </xf>
    <xf numFmtId="0" fontId="1" fillId="0" borderId="20" xfId="0" applyFont="1" applyBorder="1" applyAlignment="1" applyProtection="1">
      <alignment horizontal="left" vertical="center" wrapText="1"/>
    </xf>
    <xf numFmtId="0" fontId="7" fillId="0" borderId="52" xfId="0" applyFont="1" applyBorder="1" applyAlignment="1" applyProtection="1">
      <alignment vertical="center" wrapText="1"/>
    </xf>
    <xf numFmtId="0" fontId="7" fillId="0" borderId="29" xfId="0" applyFont="1" applyBorder="1" applyAlignment="1" applyProtection="1">
      <alignment vertical="center" wrapText="1"/>
    </xf>
    <xf numFmtId="0" fontId="7" fillId="0" borderId="56" xfId="0" applyFont="1" applyBorder="1" applyAlignment="1" applyProtection="1">
      <alignment vertical="center" wrapText="1"/>
    </xf>
    <xf numFmtId="49" fontId="4" fillId="3" borderId="14" xfId="0" applyNumberFormat="1" applyFont="1" applyFill="1" applyBorder="1" applyAlignment="1" applyProtection="1">
      <alignment horizontal="left" vertical="center"/>
    </xf>
    <xf numFmtId="49" fontId="4" fillId="3" borderId="15" xfId="0" applyNumberFormat="1" applyFont="1" applyFill="1" applyBorder="1" applyAlignment="1" applyProtection="1">
      <alignment horizontal="left" vertical="center"/>
    </xf>
    <xf numFmtId="0" fontId="3" fillId="0" borderId="31" xfId="0" applyFont="1" applyBorder="1" applyAlignment="1" applyProtection="1">
      <alignment horizontal="left" vertical="center" wrapText="1"/>
    </xf>
    <xf numFmtId="0" fontId="3" fillId="0" borderId="29" xfId="0" applyFont="1" applyBorder="1" applyAlignment="1" applyProtection="1">
      <alignment horizontal="left" vertical="center" wrapText="1"/>
    </xf>
    <xf numFmtId="0" fontId="3" fillId="0" borderId="30" xfId="0" applyFont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0" fontId="7" fillId="7" borderId="24" xfId="0" applyFont="1" applyFill="1" applyBorder="1" applyAlignment="1" applyProtection="1">
      <alignment horizontal="left" vertical="center" wrapText="1"/>
      <protection locked="0"/>
    </xf>
    <xf numFmtId="0" fontId="7" fillId="7" borderId="25" xfId="0" applyFont="1" applyFill="1" applyBorder="1" applyAlignment="1" applyProtection="1">
      <alignment horizontal="left" vertical="center" wrapText="1"/>
      <protection locked="0"/>
    </xf>
    <xf numFmtId="0" fontId="7" fillId="7" borderId="27" xfId="0" applyFont="1" applyFill="1" applyBorder="1" applyAlignment="1" applyProtection="1">
      <alignment horizontal="left" vertical="center" wrapText="1"/>
      <protection locked="0"/>
    </xf>
    <xf numFmtId="0" fontId="7" fillId="7" borderId="17" xfId="0" applyFont="1" applyFill="1" applyBorder="1" applyAlignment="1" applyProtection="1">
      <alignment horizontal="left" vertical="center" wrapText="1"/>
      <protection locked="0"/>
    </xf>
    <xf numFmtId="0" fontId="7" fillId="7" borderId="18" xfId="0" applyFont="1" applyFill="1" applyBorder="1" applyAlignment="1" applyProtection="1">
      <alignment horizontal="left" vertical="center" wrapText="1"/>
      <protection locked="0"/>
    </xf>
    <xf numFmtId="0" fontId="7" fillId="7" borderId="20" xfId="0" applyFont="1" applyFill="1" applyBorder="1" applyAlignment="1" applyProtection="1">
      <alignment horizontal="left" vertical="center" wrapText="1"/>
      <protection locked="0"/>
    </xf>
    <xf numFmtId="0" fontId="1" fillId="7" borderId="31" xfId="0" applyFont="1" applyFill="1" applyBorder="1" applyAlignment="1" applyProtection="1">
      <alignment horizontal="left" vertical="center"/>
      <protection locked="0"/>
    </xf>
    <xf numFmtId="0" fontId="1" fillId="7" borderId="29" xfId="0" applyFont="1" applyFill="1" applyBorder="1" applyAlignment="1" applyProtection="1">
      <alignment horizontal="left" vertical="center"/>
      <protection locked="0"/>
    </xf>
    <xf numFmtId="0" fontId="1" fillId="7" borderId="30" xfId="0" applyFont="1" applyFill="1" applyBorder="1" applyAlignment="1" applyProtection="1">
      <alignment horizontal="left" vertical="center"/>
      <protection locked="0"/>
    </xf>
    <xf numFmtId="0" fontId="1" fillId="7" borderId="34" xfId="0" applyFont="1" applyFill="1" applyBorder="1" applyAlignment="1" applyProtection="1">
      <alignment horizontal="left" vertical="center"/>
      <protection locked="0"/>
    </xf>
    <xf numFmtId="0" fontId="1" fillId="7" borderId="4" xfId="0" applyFont="1" applyFill="1" applyBorder="1" applyAlignment="1" applyProtection="1">
      <alignment horizontal="left" vertical="center"/>
      <protection locked="0"/>
    </xf>
    <xf numFmtId="0" fontId="1" fillId="7" borderId="28" xfId="0" applyFont="1" applyFill="1" applyBorder="1" applyAlignment="1" applyProtection="1">
      <alignment horizontal="left" vertical="center"/>
      <protection locked="0"/>
    </xf>
    <xf numFmtId="0" fontId="3" fillId="0" borderId="31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1" fillId="7" borderId="2" xfId="0" applyFont="1" applyFill="1" applyBorder="1" applyAlignment="1" applyProtection="1">
      <alignment vertical="center"/>
      <protection locked="0"/>
    </xf>
    <xf numFmtId="0" fontId="1" fillId="7" borderId="3" xfId="0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10" fillId="0" borderId="1" xfId="0" applyFont="1" applyBorder="1" applyAlignment="1" applyProtection="1">
      <alignment vertical="center" wrapText="1"/>
    </xf>
    <xf numFmtId="0" fontId="10" fillId="0" borderId="2" xfId="0" applyFont="1" applyBorder="1" applyAlignment="1" applyProtection="1">
      <alignment vertical="center" wrapText="1"/>
    </xf>
    <xf numFmtId="0" fontId="10" fillId="0" borderId="3" xfId="0" applyFont="1" applyBorder="1" applyAlignment="1" applyProtection="1">
      <alignment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31" xfId="0" applyFont="1" applyBorder="1" applyAlignment="1" applyProtection="1">
      <alignment horizontal="center" vertical="center" wrapText="1"/>
    </xf>
    <xf numFmtId="0" fontId="11" fillId="0" borderId="29" xfId="0" applyFont="1" applyBorder="1" applyAlignment="1" applyProtection="1">
      <alignment horizontal="center" vertical="center" wrapText="1"/>
    </xf>
    <xf numFmtId="0" fontId="11" fillId="0" borderId="30" xfId="0" applyFont="1" applyBorder="1" applyAlignment="1" applyProtection="1">
      <alignment horizontal="center" vertical="center" wrapText="1"/>
    </xf>
    <xf numFmtId="0" fontId="11" fillId="0" borderId="34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28" xfId="0" applyFont="1" applyBorder="1" applyAlignment="1" applyProtection="1">
      <alignment horizontal="center" vertical="center" wrapText="1"/>
    </xf>
    <xf numFmtId="4" fontId="12" fillId="4" borderId="10" xfId="0" applyNumberFormat="1" applyFont="1" applyFill="1" applyBorder="1" applyAlignment="1" applyProtection="1">
      <alignment horizontal="right" vertical="center"/>
    </xf>
    <xf numFmtId="4" fontId="12" fillId="4" borderId="18" xfId="0" applyNumberFormat="1" applyFont="1" applyFill="1" applyBorder="1" applyAlignment="1" applyProtection="1">
      <alignment horizontal="right" vertical="center"/>
    </xf>
    <xf numFmtId="0" fontId="11" fillId="0" borderId="52" xfId="0" applyFont="1" applyBorder="1" applyAlignment="1" applyProtection="1">
      <alignment horizontal="left" vertical="center" wrapText="1"/>
    </xf>
    <xf numFmtId="0" fontId="11" fillId="0" borderId="51" xfId="0" applyFont="1" applyBorder="1" applyAlignment="1" applyProtection="1">
      <alignment horizontal="left" vertical="center" wrapText="1"/>
    </xf>
    <xf numFmtId="0" fontId="7" fillId="0" borderId="46" xfId="0" applyFont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left" vertical="center" wrapText="1"/>
    </xf>
    <xf numFmtId="0" fontId="7" fillId="0" borderId="12" xfId="0" applyFont="1" applyBorder="1" applyAlignment="1" applyProtection="1">
      <alignment horizontal="left" vertical="center" wrapText="1"/>
    </xf>
    <xf numFmtId="0" fontId="7" fillId="0" borderId="25" xfId="0" applyFont="1" applyBorder="1" applyAlignment="1" applyProtection="1">
      <alignment horizontal="left" vertical="center" wrapText="1"/>
    </xf>
    <xf numFmtId="0" fontId="7" fillId="0" borderId="27" xfId="0" applyFont="1" applyBorder="1" applyAlignment="1" applyProtection="1">
      <alignment horizontal="left" vertical="center" wrapText="1"/>
    </xf>
    <xf numFmtId="0" fontId="7" fillId="0" borderId="11" xfId="0" applyFont="1" applyBorder="1" applyAlignment="1" applyProtection="1">
      <alignment horizontal="left" vertical="center" wrapText="1"/>
    </xf>
    <xf numFmtId="0" fontId="7" fillId="0" borderId="52" xfId="0" applyFont="1" applyBorder="1" applyAlignment="1" applyProtection="1">
      <alignment horizontal="left" vertical="center" wrapText="1"/>
    </xf>
    <xf numFmtId="0" fontId="7" fillId="0" borderId="51" xfId="0" applyFont="1" applyBorder="1" applyAlignment="1" applyProtection="1">
      <alignment horizontal="left" vertical="center" wrapText="1"/>
    </xf>
    <xf numFmtId="0" fontId="7" fillId="0" borderId="48" xfId="0" applyFont="1" applyBorder="1" applyAlignment="1" applyProtection="1">
      <alignment horizontal="left" vertical="center" wrapText="1"/>
    </xf>
    <xf numFmtId="0" fontId="7" fillId="0" borderId="49" xfId="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7" fillId="2" borderId="58" xfId="0" applyFont="1" applyFill="1" applyBorder="1" applyAlignment="1" applyProtection="1">
      <alignment horizontal="center" vertical="center" wrapText="1"/>
    </xf>
    <xf numFmtId="49" fontId="2" fillId="7" borderId="22" xfId="0" applyNumberFormat="1" applyFont="1" applyFill="1" applyBorder="1" applyAlignment="1" applyProtection="1">
      <alignment horizontal="left" vertical="center" wrapText="1"/>
      <protection locked="0"/>
    </xf>
    <xf numFmtId="49" fontId="2" fillId="7" borderId="23" xfId="0" applyNumberFormat="1" applyFont="1" applyFill="1" applyBorder="1" applyAlignment="1" applyProtection="1">
      <alignment horizontal="left" vertical="center" wrapText="1"/>
      <protection locked="0"/>
    </xf>
    <xf numFmtId="49" fontId="2" fillId="7" borderId="42" xfId="0" applyNumberFormat="1" applyFont="1" applyFill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horizontal="center" vertical="center"/>
    </xf>
    <xf numFmtId="0" fontId="1" fillId="0" borderId="32" xfId="0" applyFont="1" applyBorder="1" applyAlignment="1" applyProtection="1">
      <alignment horizontal="center" vertical="center"/>
    </xf>
    <xf numFmtId="0" fontId="1" fillId="0" borderId="34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left" vertical="center" wrapText="1"/>
    </xf>
    <xf numFmtId="0" fontId="7" fillId="0" borderId="16" xfId="0" applyFont="1" applyBorder="1" applyAlignment="1" applyProtection="1">
      <alignment horizontal="left" vertical="center" wrapText="1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6" borderId="2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 vertical="center" wrapText="1"/>
    </xf>
    <xf numFmtId="0" fontId="7" fillId="0" borderId="46" xfId="0" applyFont="1" applyBorder="1" applyAlignment="1" applyProtection="1">
      <alignment vertical="center" wrapText="1"/>
    </xf>
    <xf numFmtId="0" fontId="7" fillId="0" borderId="4" xfId="0" applyFont="1" applyBorder="1" applyAlignment="1" applyProtection="1">
      <alignment vertical="center" wrapText="1"/>
    </xf>
    <xf numFmtId="0" fontId="7" fillId="0" borderId="57" xfId="0" applyFont="1" applyBorder="1" applyAlignment="1" applyProtection="1">
      <alignment vertical="center" wrapText="1"/>
    </xf>
    <xf numFmtId="0" fontId="11" fillId="0" borderId="38" xfId="0" applyFont="1" applyBorder="1" applyAlignment="1" applyProtection="1">
      <alignment wrapText="1"/>
    </xf>
    <xf numFmtId="0" fontId="11" fillId="0" borderId="45" xfId="0" applyFont="1" applyBorder="1" applyAlignment="1" applyProtection="1">
      <alignment wrapText="1"/>
    </xf>
    <xf numFmtId="0" fontId="11" fillId="0" borderId="55" xfId="0" applyFont="1" applyBorder="1" applyAlignment="1" applyProtection="1">
      <alignment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49" fontId="4" fillId="3" borderId="31" xfId="0" applyNumberFormat="1" applyFont="1" applyFill="1" applyBorder="1" applyAlignment="1" applyProtection="1">
      <alignment horizontal="left"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4" fillId="3" borderId="41" xfId="0" applyNumberFormat="1" applyFont="1" applyFill="1" applyBorder="1" applyAlignment="1" applyProtection="1">
      <alignment horizontal="left" vertical="center" wrapText="1"/>
    </xf>
    <xf numFmtId="49" fontId="4" fillId="3" borderId="43" xfId="0" applyNumberFormat="1" applyFont="1" applyFill="1" applyBorder="1" applyAlignment="1" applyProtection="1">
      <alignment horizontal="left" vertical="center" wrapText="1"/>
    </xf>
    <xf numFmtId="49" fontId="4" fillId="3" borderId="36" xfId="0" applyNumberFormat="1" applyFont="1" applyFill="1" applyBorder="1" applyAlignment="1" applyProtection="1">
      <alignment horizontal="left" vertical="center"/>
    </xf>
    <xf numFmtId="49" fontId="4" fillId="3" borderId="44" xfId="0" applyNumberFormat="1" applyFont="1" applyFill="1" applyBorder="1" applyAlignment="1" applyProtection="1">
      <alignment horizontal="left" vertical="center"/>
    </xf>
    <xf numFmtId="49" fontId="4" fillId="3" borderId="41" xfId="0" applyNumberFormat="1" applyFont="1" applyFill="1" applyBorder="1" applyAlignment="1" applyProtection="1">
      <alignment horizontal="left" vertical="center"/>
    </xf>
    <xf numFmtId="49" fontId="4" fillId="3" borderId="43" xfId="0" applyNumberFormat="1" applyFont="1" applyFill="1" applyBorder="1" applyAlignment="1" applyProtection="1">
      <alignment horizontal="left" vertical="center"/>
    </xf>
    <xf numFmtId="49" fontId="2" fillId="3" borderId="36" xfId="0" applyNumberFormat="1" applyFont="1" applyFill="1" applyBorder="1" applyAlignment="1" applyProtection="1">
      <alignment horizontal="left" vertical="center"/>
    </xf>
    <xf numFmtId="49" fontId="2" fillId="3" borderId="44" xfId="0" applyNumberFormat="1" applyFont="1" applyFill="1" applyBorder="1" applyAlignment="1" applyProtection="1">
      <alignment horizontal="left" vertical="center"/>
    </xf>
    <xf numFmtId="49" fontId="2" fillId="3" borderId="41" xfId="0" applyNumberFormat="1" applyFont="1" applyFill="1" applyBorder="1" applyAlignment="1" applyProtection="1">
      <alignment horizontal="left" vertical="center"/>
    </xf>
    <xf numFmtId="49" fontId="2" fillId="3" borderId="43" xfId="0" applyNumberFormat="1" applyFont="1" applyFill="1" applyBorder="1" applyAlignment="1" applyProtection="1">
      <alignment horizontal="left" vertical="center"/>
    </xf>
    <xf numFmtId="49" fontId="2" fillId="3" borderId="34" xfId="0" applyNumberFormat="1" applyFont="1" applyFill="1" applyBorder="1" applyAlignment="1" applyProtection="1">
      <alignment horizontal="left" vertical="center"/>
    </xf>
    <xf numFmtId="49" fontId="2" fillId="3" borderId="4" xfId="0" applyNumberFormat="1" applyFont="1" applyFill="1" applyBorder="1" applyAlignment="1" applyProtection="1">
      <alignment horizontal="left" vertical="center"/>
    </xf>
    <xf numFmtId="0" fontId="3" fillId="5" borderId="34" xfId="0" applyFont="1" applyFill="1" applyBorder="1" applyAlignment="1" applyProtection="1">
      <alignment horizontal="center" vertical="center" wrapText="1"/>
    </xf>
    <xf numFmtId="0" fontId="3" fillId="5" borderId="4" xfId="0" applyFont="1" applyFill="1" applyBorder="1" applyAlignment="1" applyProtection="1">
      <alignment horizontal="center" vertical="center" wrapText="1"/>
    </xf>
    <xf numFmtId="0" fontId="3" fillId="5" borderId="28" xfId="0" applyFont="1" applyFill="1" applyBorder="1" applyAlignment="1" applyProtection="1">
      <alignment horizontal="center" vertical="center" wrapText="1"/>
    </xf>
    <xf numFmtId="49" fontId="4" fillId="3" borderId="9" xfId="0" applyNumberFormat="1" applyFont="1" applyFill="1" applyBorder="1" applyAlignment="1" applyProtection="1">
      <alignment horizontal="left" vertical="center" wrapText="1"/>
    </xf>
    <xf numFmtId="49" fontId="4" fillId="3" borderId="10" xfId="0" applyNumberFormat="1" applyFont="1" applyFill="1" applyBorder="1" applyAlignment="1" applyProtection="1">
      <alignment horizontal="left" vertical="center" wrapText="1"/>
    </xf>
    <xf numFmtId="49" fontId="4" fillId="3" borderId="11" xfId="0" applyNumberFormat="1" applyFont="1" applyFill="1" applyBorder="1" applyAlignment="1" applyProtection="1">
      <alignment horizontal="left" vertical="center" wrapText="1"/>
    </xf>
    <xf numFmtId="49" fontId="4" fillId="3" borderId="17" xfId="0" applyNumberFormat="1" applyFont="1" applyFill="1" applyBorder="1" applyAlignment="1" applyProtection="1">
      <alignment horizontal="left" vertical="center" wrapText="1" shrinkToFit="1"/>
    </xf>
    <xf numFmtId="49" fontId="4" fillId="3" borderId="18" xfId="0" applyNumberFormat="1" applyFont="1" applyFill="1" applyBorder="1" applyAlignment="1" applyProtection="1">
      <alignment horizontal="left" vertical="center" wrapText="1" shrinkToFit="1"/>
    </xf>
    <xf numFmtId="49" fontId="4" fillId="3" borderId="19" xfId="0" applyNumberFormat="1" applyFont="1" applyFill="1" applyBorder="1" applyAlignment="1" applyProtection="1">
      <alignment horizontal="left" vertical="center" wrapText="1" shrinkToFit="1"/>
    </xf>
    <xf numFmtId="49" fontId="4" fillId="3" borderId="17" xfId="0" applyNumberFormat="1" applyFont="1" applyFill="1" applyBorder="1" applyAlignment="1" applyProtection="1">
      <alignment horizontal="left" vertical="center"/>
    </xf>
    <xf numFmtId="49" fontId="4" fillId="3" borderId="18" xfId="0" applyNumberFormat="1" applyFont="1" applyFill="1" applyBorder="1" applyAlignment="1" applyProtection="1">
      <alignment horizontal="left" vertical="center"/>
    </xf>
    <xf numFmtId="49" fontId="4" fillId="3" borderId="19" xfId="0" applyNumberFormat="1" applyFont="1" applyFill="1" applyBorder="1" applyAlignment="1" applyProtection="1">
      <alignment horizontal="left" vertical="center"/>
    </xf>
    <xf numFmtId="1" fontId="5" fillId="7" borderId="11" xfId="0" applyNumberFormat="1" applyFont="1" applyFill="1" applyBorder="1" applyAlignment="1" applyProtection="1">
      <alignment horizontal="right" vertical="center"/>
      <protection locked="0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21" xfId="0" applyFont="1" applyFill="1" applyBorder="1" applyAlignment="1" applyProtection="1">
      <alignment horizontal="center" vertical="center" wrapText="1"/>
    </xf>
    <xf numFmtId="49" fontId="2" fillId="7" borderId="41" xfId="0" applyNumberFormat="1" applyFont="1" applyFill="1" applyBorder="1" applyAlignment="1" applyProtection="1">
      <alignment horizontal="left" vertical="center" wrapText="1"/>
      <protection locked="0"/>
    </xf>
    <xf numFmtId="49" fontId="2" fillId="7" borderId="43" xfId="0" applyNumberFormat="1" applyFont="1" applyFill="1" applyBorder="1" applyAlignment="1" applyProtection="1">
      <alignment horizontal="left" vertical="center" wrapText="1"/>
      <protection locked="0"/>
    </xf>
    <xf numFmtId="49" fontId="2" fillId="7" borderId="39" xfId="0" applyNumberFormat="1" applyFont="1" applyFill="1" applyBorder="1" applyAlignment="1" applyProtection="1">
      <alignment horizontal="left" vertical="center" wrapText="1"/>
      <protection locked="0"/>
    </xf>
    <xf numFmtId="49" fontId="2" fillId="7" borderId="14" xfId="0" applyNumberFormat="1" applyFont="1" applyFill="1" applyBorder="1" applyAlignment="1" applyProtection="1">
      <alignment horizontal="left" vertical="center" wrapText="1"/>
      <protection locked="0"/>
    </xf>
    <xf numFmtId="49" fontId="2" fillId="7" borderId="15" xfId="0" applyNumberFormat="1" applyFont="1" applyFill="1" applyBorder="1" applyAlignment="1" applyProtection="1">
      <alignment horizontal="left" vertical="center" wrapText="1"/>
      <protection locked="0"/>
    </xf>
    <xf numFmtId="49" fontId="2" fillId="7" borderId="16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1" xfId="0" applyNumberFormat="1" applyFont="1" applyFill="1" applyBorder="1" applyAlignment="1" applyProtection="1">
      <alignment horizontal="left" vertical="center" wrapText="1"/>
    </xf>
    <xf numFmtId="49" fontId="3" fillId="3" borderId="2" xfId="0" applyNumberFormat="1" applyFont="1" applyFill="1" applyBorder="1" applyAlignment="1" applyProtection="1">
      <alignment horizontal="left" vertical="center" wrapText="1"/>
    </xf>
    <xf numFmtId="49" fontId="3" fillId="3" borderId="29" xfId="0" applyNumberFormat="1" applyFont="1" applyFill="1" applyBorder="1" applyAlignment="1" applyProtection="1">
      <alignment horizontal="left" vertical="center" wrapText="1"/>
    </xf>
    <xf numFmtId="49" fontId="3" fillId="3" borderId="0" xfId="0" applyNumberFormat="1" applyFont="1" applyFill="1" applyBorder="1" applyAlignment="1" applyProtection="1">
      <alignment horizontal="left" vertical="center" wrapText="1"/>
    </xf>
    <xf numFmtId="49" fontId="3" fillId="3" borderId="35" xfId="0" applyNumberFormat="1" applyFont="1" applyFill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1" fillId="0" borderId="17" xfId="0" applyFont="1" applyBorder="1" applyAlignment="1" applyProtection="1">
      <alignment horizontal="left" vertical="center"/>
    </xf>
    <xf numFmtId="0" fontId="1" fillId="0" borderId="18" xfId="0" applyFont="1" applyBorder="1" applyAlignment="1" applyProtection="1">
      <alignment horizontal="left" vertical="center"/>
    </xf>
    <xf numFmtId="0" fontId="1" fillId="0" borderId="20" xfId="0" applyFont="1" applyBorder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</xf>
    <xf numFmtId="0" fontId="1" fillId="0" borderId="25" xfId="0" applyFont="1" applyBorder="1" applyAlignment="1" applyProtection="1">
      <alignment horizontal="left" vertical="center"/>
    </xf>
    <xf numFmtId="0" fontId="1" fillId="0" borderId="27" xfId="0" applyFont="1" applyBorder="1" applyAlignment="1" applyProtection="1">
      <alignment horizontal="left" vertical="center"/>
    </xf>
    <xf numFmtId="0" fontId="1" fillId="7" borderId="17" xfId="0" applyFont="1" applyFill="1" applyBorder="1" applyAlignment="1" applyProtection="1">
      <alignment horizontal="left" vertical="center" wrapText="1"/>
      <protection locked="0"/>
    </xf>
    <xf numFmtId="0" fontId="1" fillId="7" borderId="18" xfId="0" applyFont="1" applyFill="1" applyBorder="1" applyAlignment="1" applyProtection="1">
      <alignment horizontal="left" vertical="center" wrapText="1"/>
      <protection locked="0"/>
    </xf>
    <xf numFmtId="0" fontId="1" fillId="7" borderId="20" xfId="0" applyFont="1" applyFill="1" applyBorder="1" applyAlignment="1" applyProtection="1">
      <alignment horizontal="left" vertical="center" wrapText="1"/>
      <protection locked="0"/>
    </xf>
    <xf numFmtId="0" fontId="1" fillId="7" borderId="24" xfId="0" applyFont="1" applyFill="1" applyBorder="1" applyAlignment="1" applyProtection="1">
      <alignment horizontal="left" vertical="center" wrapText="1"/>
      <protection locked="0"/>
    </xf>
    <xf numFmtId="0" fontId="1" fillId="7" borderId="25" xfId="0" applyFont="1" applyFill="1" applyBorder="1" applyAlignment="1" applyProtection="1">
      <alignment horizontal="left" vertical="center" wrapText="1"/>
      <protection locked="0"/>
    </xf>
    <xf numFmtId="0" fontId="1" fillId="7" borderId="27" xfId="0" applyFont="1" applyFill="1" applyBorder="1" applyAlignment="1" applyProtection="1">
      <alignment horizontal="left" vertical="center" wrapText="1"/>
      <protection locked="0"/>
    </xf>
    <xf numFmtId="0" fontId="1" fillId="7" borderId="17" xfId="0" applyFont="1" applyFill="1" applyBorder="1" applyAlignment="1" applyProtection="1">
      <alignment vertical="center" wrapText="1"/>
      <protection locked="0"/>
    </xf>
    <xf numFmtId="0" fontId="1" fillId="7" borderId="18" xfId="0" applyFont="1" applyFill="1" applyBorder="1" applyAlignment="1" applyProtection="1">
      <alignment vertical="center" wrapText="1"/>
      <protection locked="0"/>
    </xf>
    <xf numFmtId="0" fontId="1" fillId="7" borderId="20" xfId="0" applyFont="1" applyFill="1" applyBorder="1" applyAlignment="1" applyProtection="1">
      <alignment vertical="center" wrapText="1"/>
      <protection locked="0"/>
    </xf>
    <xf numFmtId="0" fontId="1" fillId="7" borderId="14" xfId="0" applyFont="1" applyFill="1" applyBorder="1" applyAlignment="1" applyProtection="1">
      <alignment horizontal="left" vertical="center" wrapText="1"/>
      <protection locked="0"/>
    </xf>
    <xf numFmtId="0" fontId="1" fillId="7" borderId="15" xfId="0" applyFont="1" applyFill="1" applyBorder="1" applyAlignment="1" applyProtection="1">
      <alignment horizontal="left" vertical="center" wrapText="1"/>
      <protection locked="0"/>
    </xf>
    <xf numFmtId="0" fontId="1" fillId="7" borderId="16" xfId="0" applyFont="1" applyFill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left" vertical="center"/>
    </xf>
    <xf numFmtId="0" fontId="1" fillId="0" borderId="16" xfId="0" applyFont="1" applyBorder="1" applyAlignment="1" applyProtection="1">
      <alignment horizontal="left" vertical="center"/>
    </xf>
    <xf numFmtId="0" fontId="1" fillId="7" borderId="14" xfId="0" applyFont="1" applyFill="1" applyBorder="1" applyAlignment="1" applyProtection="1">
      <alignment vertical="center" wrapText="1"/>
      <protection locked="0"/>
    </xf>
    <xf numFmtId="0" fontId="1" fillId="7" borderId="15" xfId="0" applyFont="1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0" borderId="9" xfId="0" applyFont="1" applyBorder="1" applyAlignment="1" applyProtection="1">
      <alignment horizontal="left" vertical="center"/>
    </xf>
    <xf numFmtId="0" fontId="1" fillId="0" borderId="10" xfId="0" applyFont="1" applyBorder="1" applyAlignment="1" applyProtection="1">
      <alignment horizontal="left" vertical="center"/>
    </xf>
    <xf numFmtId="0" fontId="1" fillId="0" borderId="12" xfId="0" applyFont="1" applyBorder="1" applyAlignment="1" applyProtection="1">
      <alignment horizontal="left" vertical="center"/>
    </xf>
    <xf numFmtId="0" fontId="1" fillId="0" borderId="36" xfId="0" applyFont="1" applyBorder="1" applyAlignment="1" applyProtection="1">
      <alignment horizontal="left" vertical="center"/>
    </xf>
    <xf numFmtId="0" fontId="1" fillId="0" borderId="37" xfId="0" applyFont="1" applyBorder="1" applyAlignment="1" applyProtection="1">
      <alignment horizontal="left" vertical="center"/>
    </xf>
    <xf numFmtId="0" fontId="1" fillId="0" borderId="41" xfId="0" applyFont="1" applyBorder="1" applyAlignment="1" applyProtection="1">
      <alignment horizontal="left" vertical="center"/>
    </xf>
    <xf numFmtId="0" fontId="1" fillId="0" borderId="39" xfId="0" applyFont="1" applyBorder="1" applyAlignment="1" applyProtection="1">
      <alignment horizontal="left" vertical="center"/>
    </xf>
    <xf numFmtId="0" fontId="1" fillId="0" borderId="7" xfId="0" applyFont="1" applyBorder="1" applyAlignment="1" applyProtection="1">
      <alignment horizontal="left" vertical="center"/>
    </xf>
    <xf numFmtId="0" fontId="1" fillId="0" borderId="8" xfId="0" applyFont="1" applyBorder="1" applyAlignment="1" applyProtection="1">
      <alignment horizontal="left" vertical="center"/>
    </xf>
    <xf numFmtId="0" fontId="1" fillId="7" borderId="9" xfId="0" applyFont="1" applyFill="1" applyBorder="1" applyAlignment="1" applyProtection="1">
      <alignment horizontal="left" vertical="center" wrapText="1"/>
      <protection locked="0"/>
    </xf>
    <xf numFmtId="0" fontId="1" fillId="7" borderId="10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7" borderId="17" xfId="0" applyFont="1" applyFill="1" applyBorder="1" applyAlignment="1" applyProtection="1">
      <alignment horizontal="left" vertical="center"/>
      <protection locked="0"/>
    </xf>
    <xf numFmtId="0" fontId="1" fillId="7" borderId="18" xfId="0" applyFont="1" applyFill="1" applyBorder="1" applyAlignment="1" applyProtection="1">
      <alignment horizontal="left" vertical="center"/>
      <protection locked="0"/>
    </xf>
    <xf numFmtId="0" fontId="1" fillId="7" borderId="20" xfId="0" applyFont="1" applyFill="1" applyBorder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left" vertical="center"/>
    </xf>
  </cellXfs>
  <cellStyles count="1">
    <cellStyle name="Normální" xfId="0" builtinId="0"/>
  </cellStyles>
  <dxfs count="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2F4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abSelected="1" zoomScaleNormal="100" workbookViewId="0">
      <selection activeCell="B1" sqref="B1:K1"/>
    </sheetView>
  </sheetViews>
  <sheetFormatPr defaultRowHeight="14.25" x14ac:dyDescent="0.2"/>
  <cols>
    <col min="1" max="1" width="2.5703125" style="1" customWidth="1"/>
    <col min="2" max="2" width="13.140625" style="22" customWidth="1"/>
    <col min="3" max="3" width="10.140625" style="22" customWidth="1"/>
    <col min="4" max="4" width="16" style="22" customWidth="1"/>
    <col min="5" max="5" width="9.140625" style="22" customWidth="1"/>
    <col min="6" max="6" width="12" style="22" customWidth="1"/>
    <col min="7" max="7" width="6.140625" style="1" customWidth="1"/>
    <col min="8" max="8" width="8.5703125" style="1" customWidth="1"/>
    <col min="9" max="9" width="13.5703125" style="13" customWidth="1"/>
    <col min="10" max="10" width="9.7109375" style="1" customWidth="1"/>
    <col min="11" max="13" width="14.28515625" style="1" customWidth="1"/>
    <col min="14" max="16384" width="9.140625" style="2"/>
  </cols>
  <sheetData>
    <row r="1" spans="1:13" ht="14.25" customHeight="1" thickBot="1" x14ac:dyDescent="0.25">
      <c r="A1" s="64"/>
      <c r="B1" s="101" t="s">
        <v>55</v>
      </c>
      <c r="C1" s="102"/>
      <c r="D1" s="102"/>
      <c r="E1" s="102"/>
      <c r="F1" s="102"/>
      <c r="G1" s="102"/>
      <c r="H1" s="102"/>
      <c r="I1" s="102"/>
      <c r="J1" s="102"/>
      <c r="K1" s="103"/>
    </row>
    <row r="2" spans="1:13" ht="12" customHeight="1" thickBot="1" x14ac:dyDescent="0.25">
      <c r="B2" s="3"/>
      <c r="C2" s="3"/>
      <c r="D2" s="3"/>
      <c r="E2" s="3"/>
      <c r="F2" s="3"/>
      <c r="G2" s="4"/>
      <c r="H2" s="4"/>
      <c r="I2" s="5"/>
      <c r="J2" s="4"/>
    </row>
    <row r="3" spans="1:13" ht="42" customHeight="1" thickBot="1" x14ac:dyDescent="0.25">
      <c r="A3" s="6"/>
      <c r="B3" s="209" t="s">
        <v>36</v>
      </c>
      <c r="C3" s="210"/>
      <c r="D3" s="210"/>
      <c r="E3" s="210"/>
      <c r="F3" s="210"/>
      <c r="G3" s="211"/>
      <c r="H3" s="7" t="s">
        <v>0</v>
      </c>
      <c r="I3" s="8" t="s">
        <v>1</v>
      </c>
      <c r="J3" s="9" t="s">
        <v>2</v>
      </c>
      <c r="K3" s="8" t="s">
        <v>3</v>
      </c>
      <c r="L3" s="8" t="s">
        <v>20</v>
      </c>
      <c r="M3" s="8" t="s">
        <v>4</v>
      </c>
    </row>
    <row r="4" spans="1:13" ht="12.75" customHeight="1" x14ac:dyDescent="0.2">
      <c r="A4" s="124" t="s">
        <v>5</v>
      </c>
      <c r="B4" s="212" t="s">
        <v>53</v>
      </c>
      <c r="C4" s="213"/>
      <c r="D4" s="213"/>
      <c r="E4" s="213"/>
      <c r="F4" s="213"/>
      <c r="G4" s="213"/>
      <c r="H4" s="91">
        <v>1</v>
      </c>
      <c r="I4" s="92"/>
      <c r="J4" s="238">
        <v>21</v>
      </c>
      <c r="K4" s="97">
        <f>H4*I4</f>
        <v>0</v>
      </c>
      <c r="L4" s="99">
        <f>H4*(I4*J4/100)</f>
        <v>0</v>
      </c>
      <c r="M4" s="84">
        <f>IF(J4&gt;0,H4*I4*(J4/100+1),IF(I4&gt;0,"Zadejte DPH",0))</f>
        <v>0</v>
      </c>
    </row>
    <row r="5" spans="1:13" ht="14.25" customHeight="1" x14ac:dyDescent="0.2">
      <c r="A5" s="125"/>
      <c r="B5" s="214"/>
      <c r="C5" s="215"/>
      <c r="D5" s="215"/>
      <c r="E5" s="215"/>
      <c r="F5" s="215"/>
      <c r="G5" s="215"/>
      <c r="H5" s="86"/>
      <c r="I5" s="87"/>
      <c r="J5" s="93"/>
      <c r="K5" s="98"/>
      <c r="L5" s="100"/>
      <c r="M5" s="85"/>
    </row>
    <row r="6" spans="1:13" ht="12.75" customHeight="1" x14ac:dyDescent="0.2">
      <c r="A6" s="125"/>
      <c r="B6" s="216" t="s">
        <v>54</v>
      </c>
      <c r="C6" s="217"/>
      <c r="D6" s="217"/>
      <c r="E6" s="217"/>
      <c r="F6" s="217"/>
      <c r="G6" s="217"/>
      <c r="H6" s="86">
        <v>4</v>
      </c>
      <c r="I6" s="87"/>
      <c r="J6" s="93">
        <v>21</v>
      </c>
      <c r="K6" s="98">
        <f t="shared" ref="K6" si="0">H6*I6</f>
        <v>0</v>
      </c>
      <c r="L6" s="100">
        <f t="shared" ref="L6" si="1">H6*(I6*J6/100)</f>
        <v>0</v>
      </c>
      <c r="M6" s="116">
        <f>IF(J6&gt;0,H6*I6*(J6/100+1),IF(I6&gt;0,"Zadejte DPH",0))</f>
        <v>0</v>
      </c>
    </row>
    <row r="7" spans="1:13" ht="12.75" customHeight="1" x14ac:dyDescent="0.2">
      <c r="A7" s="125"/>
      <c r="B7" s="218"/>
      <c r="C7" s="219"/>
      <c r="D7" s="219"/>
      <c r="E7" s="219"/>
      <c r="F7" s="219"/>
      <c r="G7" s="219"/>
      <c r="H7" s="86"/>
      <c r="I7" s="87"/>
      <c r="J7" s="93"/>
      <c r="K7" s="98"/>
      <c r="L7" s="100"/>
      <c r="M7" s="117"/>
    </row>
    <row r="8" spans="1:13" ht="12.75" customHeight="1" x14ac:dyDescent="0.2">
      <c r="A8" s="125"/>
      <c r="B8" s="220"/>
      <c r="C8" s="221"/>
      <c r="D8" s="221"/>
      <c r="E8" s="221"/>
      <c r="F8" s="221"/>
      <c r="G8" s="221"/>
      <c r="H8" s="86"/>
      <c r="I8" s="87"/>
      <c r="J8" s="93"/>
      <c r="K8" s="98">
        <f t="shared" ref="K8" si="2">H8*I8</f>
        <v>0</v>
      </c>
      <c r="L8" s="100">
        <f t="shared" ref="L8" si="3">H8*(I8*J8/100)</f>
        <v>0</v>
      </c>
      <c r="M8" s="116">
        <f>IF(J8&gt;0,H8*I8*(J8/100+1),IF(I8&gt;0,"Zadejte DPH",0))</f>
        <v>0</v>
      </c>
    </row>
    <row r="9" spans="1:13" ht="12.75" customHeight="1" x14ac:dyDescent="0.2">
      <c r="A9" s="125"/>
      <c r="B9" s="222"/>
      <c r="C9" s="223"/>
      <c r="D9" s="223"/>
      <c r="E9" s="223"/>
      <c r="F9" s="223"/>
      <c r="G9" s="223"/>
      <c r="H9" s="86"/>
      <c r="I9" s="87"/>
      <c r="J9" s="93"/>
      <c r="K9" s="98"/>
      <c r="L9" s="100"/>
      <c r="M9" s="117"/>
    </row>
    <row r="10" spans="1:13" ht="12.75" customHeight="1" x14ac:dyDescent="0.2">
      <c r="A10" s="125"/>
      <c r="B10" s="220"/>
      <c r="C10" s="221"/>
      <c r="D10" s="221"/>
      <c r="E10" s="221"/>
      <c r="F10" s="221"/>
      <c r="G10" s="221"/>
      <c r="H10" s="86"/>
      <c r="I10" s="87"/>
      <c r="J10" s="93"/>
      <c r="K10" s="98">
        <f t="shared" ref="K10" si="4">H10*I10</f>
        <v>0</v>
      </c>
      <c r="L10" s="100">
        <f t="shared" ref="L10" si="5">H10*(I10*J10/100)</f>
        <v>0</v>
      </c>
      <c r="M10" s="116">
        <f>IF(J10&gt;0,H10*I10*(J10/100+1),IF(I10&gt;0,"Zadejte DPH",0))</f>
        <v>0</v>
      </c>
    </row>
    <row r="11" spans="1:13" ht="12.75" customHeight="1" thickBot="1" x14ac:dyDescent="0.25">
      <c r="A11" s="126"/>
      <c r="B11" s="224"/>
      <c r="C11" s="225"/>
      <c r="D11" s="225"/>
      <c r="E11" s="225"/>
      <c r="F11" s="225"/>
      <c r="G11" s="225"/>
      <c r="H11" s="118"/>
      <c r="I11" s="119"/>
      <c r="J11" s="120"/>
      <c r="K11" s="121"/>
      <c r="L11" s="122"/>
      <c r="M11" s="123"/>
    </row>
    <row r="12" spans="1:13" ht="15" customHeight="1" thickBot="1" x14ac:dyDescent="0.25">
      <c r="A12" s="10"/>
      <c r="B12" s="11"/>
      <c r="C12" s="11"/>
      <c r="D12" s="226" t="s">
        <v>37</v>
      </c>
      <c r="E12" s="227"/>
      <c r="F12" s="227"/>
      <c r="G12" s="227"/>
      <c r="H12" s="227"/>
      <c r="I12" s="227"/>
      <c r="J12" s="228"/>
      <c r="K12" s="30">
        <f>SUM(K4:K11)</f>
        <v>0</v>
      </c>
      <c r="L12" s="31">
        <f>SUM(L4:L11)</f>
        <v>0</v>
      </c>
      <c r="M12" s="32">
        <f>SUM(M4:M11)</f>
        <v>0</v>
      </c>
    </row>
    <row r="13" spans="1:13" ht="12" customHeight="1" thickBot="1" x14ac:dyDescent="0.25">
      <c r="A13" s="10"/>
      <c r="B13" s="11"/>
      <c r="C13" s="11"/>
      <c r="D13" s="11"/>
      <c r="E13" s="11"/>
      <c r="F13" s="12"/>
      <c r="G13" s="12"/>
      <c r="H13" s="12"/>
      <c r="K13" s="14"/>
      <c r="L13" s="15"/>
      <c r="M13" s="16"/>
    </row>
    <row r="14" spans="1:13" ht="57.75" customHeight="1" thickBot="1" x14ac:dyDescent="0.25">
      <c r="A14" s="10"/>
      <c r="B14" s="88" t="s">
        <v>45</v>
      </c>
      <c r="C14" s="89"/>
      <c r="D14" s="89"/>
      <c r="E14" s="89"/>
      <c r="F14" s="89"/>
      <c r="G14" s="90"/>
      <c r="H14" s="8" t="s">
        <v>28</v>
      </c>
      <c r="I14" s="7" t="s">
        <v>6</v>
      </c>
      <c r="J14" s="9" t="s">
        <v>2</v>
      </c>
      <c r="K14" s="8" t="s">
        <v>3</v>
      </c>
      <c r="L14" s="8" t="s">
        <v>20</v>
      </c>
      <c r="M14" s="8" t="s">
        <v>4</v>
      </c>
    </row>
    <row r="15" spans="1:13" ht="14.25" customHeight="1" x14ac:dyDescent="0.2">
      <c r="A15" s="141" t="s">
        <v>7</v>
      </c>
      <c r="B15" s="239"/>
      <c r="C15" s="229" t="s">
        <v>8</v>
      </c>
      <c r="D15" s="230"/>
      <c r="E15" s="230"/>
      <c r="F15" s="230"/>
      <c r="G15" s="231"/>
      <c r="H15" s="42"/>
      <c r="I15" s="43"/>
      <c r="J15" s="65">
        <v>21</v>
      </c>
      <c r="K15" s="72">
        <f>H15*I15</f>
        <v>0</v>
      </c>
      <c r="L15" s="33">
        <f>H15*(I15*J15/100)</f>
        <v>0</v>
      </c>
      <c r="M15" s="34">
        <f>IF(J15&gt;0,H15*I15*(J15/100+1),IF(I15&gt;0,"Zadejte DPH",0))</f>
        <v>0</v>
      </c>
    </row>
    <row r="16" spans="1:13" ht="28.5" customHeight="1" x14ac:dyDescent="0.2">
      <c r="A16" s="142"/>
      <c r="B16" s="240"/>
      <c r="C16" s="232" t="s">
        <v>25</v>
      </c>
      <c r="D16" s="233"/>
      <c r="E16" s="233"/>
      <c r="F16" s="233"/>
      <c r="G16" s="234"/>
      <c r="H16" s="44"/>
      <c r="I16" s="45"/>
      <c r="J16" s="66"/>
      <c r="K16" s="73">
        <f t="shared" ref="K16:K19" si="6">H16*I16</f>
        <v>0</v>
      </c>
      <c r="L16" s="35">
        <f t="shared" ref="L16:L19" si="7">H16*(I16*J16/100)</f>
        <v>0</v>
      </c>
      <c r="M16" s="36">
        <f t="shared" ref="M16:M19" si="8">IF(J16&gt;0,H16*I16*(J16/100+1),IF(I16&gt;0,"Zadejte DPH",0))</f>
        <v>0</v>
      </c>
    </row>
    <row r="17" spans="1:13" ht="14.25" customHeight="1" x14ac:dyDescent="0.2">
      <c r="A17" s="142"/>
      <c r="B17" s="240"/>
      <c r="C17" s="235" t="s">
        <v>9</v>
      </c>
      <c r="D17" s="236"/>
      <c r="E17" s="236"/>
      <c r="F17" s="236"/>
      <c r="G17" s="237"/>
      <c r="H17" s="44"/>
      <c r="I17" s="45"/>
      <c r="J17" s="66">
        <v>21</v>
      </c>
      <c r="K17" s="73">
        <f t="shared" si="6"/>
        <v>0</v>
      </c>
      <c r="L17" s="35">
        <f t="shared" si="7"/>
        <v>0</v>
      </c>
      <c r="M17" s="36">
        <f t="shared" si="8"/>
        <v>0</v>
      </c>
    </row>
    <row r="18" spans="1:13" ht="14.25" customHeight="1" x14ac:dyDescent="0.2">
      <c r="A18" s="142"/>
      <c r="B18" s="240"/>
      <c r="C18" s="136" t="s">
        <v>10</v>
      </c>
      <c r="D18" s="137"/>
      <c r="E18" s="137"/>
      <c r="F18" s="137"/>
      <c r="G18" s="137"/>
      <c r="H18" s="44"/>
      <c r="I18" s="45"/>
      <c r="J18" s="66">
        <v>21</v>
      </c>
      <c r="K18" s="73">
        <f t="shared" si="6"/>
        <v>0</v>
      </c>
      <c r="L18" s="35">
        <f t="shared" si="7"/>
        <v>0</v>
      </c>
      <c r="M18" s="36">
        <f t="shared" si="8"/>
        <v>0</v>
      </c>
    </row>
    <row r="19" spans="1:13" ht="14.25" customHeight="1" thickBot="1" x14ac:dyDescent="0.25">
      <c r="A19" s="142"/>
      <c r="B19" s="240"/>
      <c r="C19" s="94" t="s">
        <v>21</v>
      </c>
      <c r="D19" s="95"/>
      <c r="E19" s="95"/>
      <c r="F19" s="95"/>
      <c r="G19" s="96"/>
      <c r="H19" s="46"/>
      <c r="I19" s="45"/>
      <c r="J19" s="66"/>
      <c r="K19" s="74">
        <f t="shared" si="6"/>
        <v>0</v>
      </c>
      <c r="L19" s="53">
        <f t="shared" si="7"/>
        <v>0</v>
      </c>
      <c r="M19" s="54">
        <f t="shared" si="8"/>
        <v>0</v>
      </c>
    </row>
    <row r="20" spans="1:13" ht="14.25" customHeight="1" thickBot="1" x14ac:dyDescent="0.25">
      <c r="A20" s="142"/>
      <c r="B20" s="240"/>
      <c r="C20" s="248" t="s">
        <v>26</v>
      </c>
      <c r="D20" s="249"/>
      <c r="E20" s="249"/>
      <c r="F20" s="249"/>
      <c r="G20" s="249"/>
      <c r="H20" s="250"/>
      <c r="I20" s="250"/>
      <c r="J20" s="250"/>
      <c r="K20" s="251"/>
      <c r="L20" s="251"/>
      <c r="M20" s="252"/>
    </row>
    <row r="21" spans="1:13" ht="14.25" customHeight="1" x14ac:dyDescent="0.2">
      <c r="A21" s="142"/>
      <c r="B21" s="240"/>
      <c r="C21" s="242"/>
      <c r="D21" s="243"/>
      <c r="E21" s="243"/>
      <c r="F21" s="243"/>
      <c r="G21" s="244"/>
      <c r="H21" s="63"/>
      <c r="I21" s="43"/>
      <c r="J21" s="67"/>
      <c r="K21" s="78">
        <f>H21*I21</f>
        <v>0</v>
      </c>
      <c r="L21" s="33">
        <f>H21*(I21*J21/100)</f>
        <v>0</v>
      </c>
      <c r="M21" s="34">
        <f>IF(J21&gt;0,H21*I21*(J21/100+1),IF(I21&gt;0,"Zadejte DPH",0))</f>
        <v>0</v>
      </c>
    </row>
    <row r="22" spans="1:13" ht="14.25" customHeight="1" x14ac:dyDescent="0.2">
      <c r="A22" s="142"/>
      <c r="B22" s="240"/>
      <c r="C22" s="245"/>
      <c r="D22" s="246"/>
      <c r="E22" s="246"/>
      <c r="F22" s="246"/>
      <c r="G22" s="247"/>
      <c r="H22" s="49"/>
      <c r="I22" s="45"/>
      <c r="J22" s="68"/>
      <c r="K22" s="50">
        <f t="shared" ref="K22:K23" si="9">H22*I22</f>
        <v>0</v>
      </c>
      <c r="L22" s="35">
        <f t="shared" ref="L22:L23" si="10">H22*(I22*J22/100)</f>
        <v>0</v>
      </c>
      <c r="M22" s="36">
        <f t="shared" ref="M22:M23" si="11">IF(J22&gt;0,H22*I22*(J22/100+1),IF(I22&gt;0,"Zadejte DPH",0))</f>
        <v>0</v>
      </c>
    </row>
    <row r="23" spans="1:13" ht="14.25" customHeight="1" thickBot="1" x14ac:dyDescent="0.25">
      <c r="A23" s="143"/>
      <c r="B23" s="241"/>
      <c r="C23" s="192"/>
      <c r="D23" s="193"/>
      <c r="E23" s="193"/>
      <c r="F23" s="193"/>
      <c r="G23" s="194"/>
      <c r="H23" s="46"/>
      <c r="I23" s="47"/>
      <c r="J23" s="69"/>
      <c r="K23" s="74">
        <f t="shared" si="9"/>
        <v>0</v>
      </c>
      <c r="L23" s="53">
        <f t="shared" si="10"/>
        <v>0</v>
      </c>
      <c r="M23" s="54">
        <f t="shared" si="11"/>
        <v>0</v>
      </c>
    </row>
    <row r="24" spans="1:13" ht="15" customHeight="1" thickBot="1" x14ac:dyDescent="0.25">
      <c r="A24" s="11"/>
      <c r="B24" s="17"/>
      <c r="C24" s="17"/>
      <c r="D24" s="113" t="s">
        <v>24</v>
      </c>
      <c r="E24" s="114"/>
      <c r="F24" s="114"/>
      <c r="G24" s="114"/>
      <c r="H24" s="114"/>
      <c r="I24" s="114"/>
      <c r="J24" s="115"/>
      <c r="K24" s="37">
        <f>SUM(K15:K23)</f>
        <v>0</v>
      </c>
      <c r="L24" s="52">
        <f>SUM(L15:L23)</f>
        <v>0</v>
      </c>
      <c r="M24" s="30">
        <f>SUM(M15:M23)</f>
        <v>0</v>
      </c>
    </row>
    <row r="25" spans="1:13" ht="12" customHeight="1" x14ac:dyDescent="0.2">
      <c r="A25" s="11"/>
      <c r="B25" s="18"/>
      <c r="C25" s="18"/>
      <c r="D25" s="19"/>
      <c r="E25" s="19"/>
      <c r="F25" s="19"/>
      <c r="G25" s="19"/>
      <c r="H25" s="19"/>
      <c r="I25" s="19"/>
      <c r="J25" s="19"/>
      <c r="K25" s="20"/>
      <c r="L25" s="21"/>
      <c r="M25" s="21"/>
    </row>
    <row r="26" spans="1:13" ht="12.75" customHeight="1" thickBot="1" x14ac:dyDescent="0.25">
      <c r="A26" s="24"/>
      <c r="B26" s="25"/>
      <c r="C26" s="25"/>
      <c r="D26" s="23"/>
      <c r="E26" s="25"/>
      <c r="F26" s="26"/>
      <c r="G26" s="26"/>
      <c r="H26" s="26"/>
      <c r="K26" s="38"/>
      <c r="L26" s="39"/>
      <c r="M26" s="40"/>
    </row>
    <row r="27" spans="1:13" ht="17.25" customHeight="1" thickBot="1" x14ac:dyDescent="0.25">
      <c r="B27" s="200" t="s">
        <v>39</v>
      </c>
      <c r="C27" s="201"/>
      <c r="D27" s="201"/>
      <c r="E27" s="201"/>
      <c r="F27" s="201"/>
      <c r="G27" s="201"/>
      <c r="H27" s="201"/>
      <c r="I27" s="201"/>
      <c r="J27" s="202"/>
      <c r="K27" s="41">
        <f>SUM(IFERROR(K12,0),IFERROR(K24,0),IFERROR(#REF!,0),IFERROR(#REF!,0))</f>
        <v>0</v>
      </c>
      <c r="L27" s="41">
        <f>SUM(IFERROR(L12,0),IFERROR(L24,0),IFERROR(#REF!,0),IFERROR(#REF!,0))</f>
        <v>0</v>
      </c>
      <c r="M27" s="41">
        <f>SUM(IFERROR(M12,0),IFERROR(M24,0),IFERROR(#REF!,0),IFERROR(#REF!,0))</f>
        <v>0</v>
      </c>
    </row>
    <row r="28" spans="1:13" ht="15.75" thickBot="1" x14ac:dyDescent="0.3">
      <c r="B28" s="190" t="s">
        <v>11</v>
      </c>
      <c r="C28" s="190"/>
      <c r="D28" s="190"/>
      <c r="E28" s="27"/>
      <c r="F28" s="27"/>
    </row>
    <row r="29" spans="1:13" ht="36.75" customHeight="1" thickBot="1" x14ac:dyDescent="0.25">
      <c r="A29" s="195" t="s">
        <v>12</v>
      </c>
      <c r="B29" s="164" t="s">
        <v>13</v>
      </c>
      <c r="C29" s="165"/>
      <c r="D29" s="166"/>
      <c r="E29" s="55" t="s">
        <v>29</v>
      </c>
      <c r="F29" s="56" t="s">
        <v>2</v>
      </c>
      <c r="G29" s="191" t="s">
        <v>20</v>
      </c>
      <c r="H29" s="191"/>
      <c r="I29" s="57" t="s">
        <v>30</v>
      </c>
      <c r="K29" s="51"/>
      <c r="L29" s="51"/>
      <c r="M29" s="51"/>
    </row>
    <row r="30" spans="1:13" ht="24.95" customHeight="1" thickBot="1" x14ac:dyDescent="0.25">
      <c r="A30" s="196"/>
      <c r="B30" s="133" t="s">
        <v>33</v>
      </c>
      <c r="C30" s="134"/>
      <c r="D30" s="135"/>
      <c r="E30" s="58"/>
      <c r="F30" s="70">
        <v>21</v>
      </c>
      <c r="G30" s="176">
        <f>I30-E30</f>
        <v>0</v>
      </c>
      <c r="H30" s="176"/>
      <c r="I30" s="59">
        <f>E30*(F30/100+1)</f>
        <v>0</v>
      </c>
      <c r="K30" s="51"/>
      <c r="L30" s="51"/>
      <c r="M30" s="51"/>
    </row>
    <row r="31" spans="1:13" ht="24.95" customHeight="1" x14ac:dyDescent="0.2">
      <c r="A31" s="196"/>
      <c r="B31" s="186" t="s">
        <v>32</v>
      </c>
      <c r="C31" s="181" t="s">
        <v>31</v>
      </c>
      <c r="D31" s="185"/>
      <c r="E31" s="60"/>
      <c r="F31" s="71">
        <v>21</v>
      </c>
      <c r="G31" s="177">
        <f>I31-E31</f>
        <v>0</v>
      </c>
      <c r="H31" s="177"/>
      <c r="I31" s="61">
        <f>E31*(F31/100+1)</f>
        <v>0</v>
      </c>
      <c r="K31" s="51"/>
      <c r="L31" s="51"/>
      <c r="M31" s="51"/>
    </row>
    <row r="32" spans="1:13" ht="24.95" customHeight="1" thickBot="1" x14ac:dyDescent="0.25">
      <c r="A32" s="196"/>
      <c r="B32" s="187"/>
      <c r="C32" s="188" t="s">
        <v>27</v>
      </c>
      <c r="D32" s="189"/>
      <c r="E32" s="60"/>
      <c r="F32" s="71"/>
      <c r="G32" s="177">
        <f t="shared" ref="G32:G35" si="12">I32-E32</f>
        <v>0</v>
      </c>
      <c r="H32" s="177"/>
      <c r="I32" s="61">
        <f t="shared" ref="I32:I35" si="13">E32*(F32/100+1)</f>
        <v>0</v>
      </c>
      <c r="K32" s="51"/>
      <c r="L32" s="51"/>
      <c r="M32" s="51"/>
    </row>
    <row r="33" spans="1:13" ht="24.95" customHeight="1" thickBot="1" x14ac:dyDescent="0.25">
      <c r="A33" s="196"/>
      <c r="B33" s="178" t="s">
        <v>34</v>
      </c>
      <c r="C33" s="181" t="s">
        <v>35</v>
      </c>
      <c r="D33" s="182"/>
      <c r="E33" s="48"/>
      <c r="F33" s="71"/>
      <c r="G33" s="177">
        <f>I33-E33</f>
        <v>0</v>
      </c>
      <c r="H33" s="177"/>
      <c r="I33" s="61">
        <f>E33*(F33/100+1)</f>
        <v>0</v>
      </c>
      <c r="K33" s="167" t="s">
        <v>38</v>
      </c>
      <c r="L33" s="168"/>
      <c r="M33" s="169"/>
    </row>
    <row r="34" spans="1:13" ht="24.95" customHeight="1" x14ac:dyDescent="0.2">
      <c r="A34" s="196"/>
      <c r="B34" s="179"/>
      <c r="C34" s="198" t="s">
        <v>31</v>
      </c>
      <c r="D34" s="199"/>
      <c r="E34" s="48"/>
      <c r="F34" s="71"/>
      <c r="G34" s="177">
        <f>I34-E34</f>
        <v>0</v>
      </c>
      <c r="H34" s="177"/>
      <c r="I34" s="61">
        <f>E34*(F34/100+1)</f>
        <v>0</v>
      </c>
      <c r="K34" s="170" t="s">
        <v>52</v>
      </c>
      <c r="L34" s="171"/>
      <c r="M34" s="172"/>
    </row>
    <row r="35" spans="1:13" ht="24.95" customHeight="1" thickBot="1" x14ac:dyDescent="0.25">
      <c r="A35" s="196"/>
      <c r="B35" s="180"/>
      <c r="C35" s="183" t="s">
        <v>27</v>
      </c>
      <c r="D35" s="184"/>
      <c r="E35" s="48"/>
      <c r="F35" s="71"/>
      <c r="G35" s="177">
        <f t="shared" si="12"/>
        <v>0</v>
      </c>
      <c r="H35" s="177"/>
      <c r="I35" s="61">
        <f t="shared" si="13"/>
        <v>0</v>
      </c>
      <c r="K35" s="173"/>
      <c r="L35" s="174"/>
      <c r="M35" s="175"/>
    </row>
    <row r="36" spans="1:13" ht="24.95" customHeight="1" thickBot="1" x14ac:dyDescent="0.25">
      <c r="A36" s="196"/>
      <c r="B36" s="203" t="s">
        <v>14</v>
      </c>
      <c r="C36" s="204"/>
      <c r="D36" s="205"/>
      <c r="E36" s="147"/>
      <c r="F36" s="148"/>
      <c r="G36" s="148"/>
      <c r="H36" s="148"/>
      <c r="I36" s="149"/>
      <c r="K36" s="51"/>
      <c r="L36" s="51"/>
      <c r="M36" s="51"/>
    </row>
    <row r="37" spans="1:13" ht="15.75" customHeight="1" thickBot="1" x14ac:dyDescent="0.25">
      <c r="A37" s="197"/>
      <c r="B37" s="206" t="s">
        <v>15</v>
      </c>
      <c r="C37" s="207"/>
      <c r="D37" s="208"/>
      <c r="E37" s="144"/>
      <c r="F37" s="145"/>
      <c r="G37" s="145"/>
      <c r="H37" s="145"/>
      <c r="I37" s="146"/>
      <c r="K37" s="51"/>
      <c r="L37" s="51"/>
      <c r="M37" s="51"/>
    </row>
    <row r="38" spans="1:13" ht="12" customHeight="1" thickBot="1" x14ac:dyDescent="0.3">
      <c r="A38" s="10"/>
      <c r="B38" s="28"/>
      <c r="C38" s="28"/>
      <c r="D38" s="28"/>
      <c r="E38" s="12"/>
      <c r="F38" s="12"/>
      <c r="G38" s="12"/>
      <c r="H38" s="29"/>
    </row>
    <row r="39" spans="1:13" ht="15" customHeight="1" x14ac:dyDescent="0.2">
      <c r="A39" s="138" t="s">
        <v>43</v>
      </c>
      <c r="B39" s="139"/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40"/>
    </row>
    <row r="40" spans="1:13" ht="15" customHeight="1" x14ac:dyDescent="0.2">
      <c r="A40" s="104" t="s">
        <v>44</v>
      </c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6"/>
    </row>
    <row r="41" spans="1:13" ht="15" customHeight="1" thickBot="1" x14ac:dyDescent="0.25">
      <c r="A41" s="107" t="s">
        <v>22</v>
      </c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9"/>
    </row>
    <row r="42" spans="1:13" ht="12" customHeight="1" thickBot="1" x14ac:dyDescent="0.25"/>
    <row r="43" spans="1:13" ht="15" customHeight="1" x14ac:dyDescent="0.2">
      <c r="A43" s="127" t="s">
        <v>46</v>
      </c>
      <c r="B43" s="128"/>
      <c r="C43" s="128"/>
      <c r="D43" s="128"/>
      <c r="E43" s="128"/>
      <c r="F43" s="128"/>
      <c r="G43" s="128"/>
      <c r="H43" s="128"/>
      <c r="I43" s="128"/>
      <c r="J43" s="129"/>
    </row>
    <row r="44" spans="1:13" ht="15" customHeight="1" x14ac:dyDescent="0.2">
      <c r="A44" s="130" t="s">
        <v>47</v>
      </c>
      <c r="B44" s="131"/>
      <c r="C44" s="131"/>
      <c r="D44" s="131"/>
      <c r="E44" s="131"/>
      <c r="F44" s="131"/>
      <c r="G44" s="131"/>
      <c r="H44" s="131"/>
      <c r="I44" s="131"/>
      <c r="J44" s="132"/>
    </row>
    <row r="45" spans="1:13" ht="12" customHeight="1" thickBot="1" x14ac:dyDescent="0.25"/>
    <row r="46" spans="1:13" ht="15.75" thickBot="1" x14ac:dyDescent="0.3">
      <c r="A46" s="156" t="s">
        <v>16</v>
      </c>
      <c r="B46" s="157"/>
      <c r="C46" s="157"/>
      <c r="D46" s="150"/>
      <c r="E46" s="151"/>
      <c r="F46" s="151"/>
      <c r="G46" s="152"/>
      <c r="I46" s="162" t="s">
        <v>17</v>
      </c>
      <c r="J46" s="163"/>
      <c r="K46" s="160"/>
      <c r="L46" s="160"/>
      <c r="M46" s="161"/>
    </row>
    <row r="47" spans="1:13" ht="15.75" thickBot="1" x14ac:dyDescent="0.25">
      <c r="A47" s="158"/>
      <c r="B47" s="159"/>
      <c r="C47" s="159"/>
      <c r="D47" s="153"/>
      <c r="E47" s="154"/>
      <c r="F47" s="154"/>
      <c r="G47" s="155"/>
      <c r="I47" s="253" t="s">
        <v>23</v>
      </c>
      <c r="J47" s="254"/>
      <c r="K47" s="160"/>
      <c r="L47" s="160"/>
      <c r="M47" s="161"/>
    </row>
    <row r="48" spans="1:13" ht="15" customHeight="1" x14ac:dyDescent="0.2">
      <c r="A48" s="278" t="s">
        <v>18</v>
      </c>
      <c r="B48" s="279"/>
      <c r="C48" s="280"/>
      <c r="D48" s="287"/>
      <c r="E48" s="288"/>
      <c r="F48" s="288"/>
      <c r="G48" s="289"/>
      <c r="I48" s="285" t="s">
        <v>18</v>
      </c>
      <c r="J48" s="286"/>
      <c r="K48" s="110"/>
      <c r="L48" s="111"/>
      <c r="M48" s="112"/>
    </row>
    <row r="49" spans="1:13" x14ac:dyDescent="0.2">
      <c r="A49" s="293"/>
      <c r="B49" s="294"/>
      <c r="C49" s="295"/>
      <c r="D49" s="261"/>
      <c r="E49" s="262"/>
      <c r="F49" s="262"/>
      <c r="G49" s="263"/>
      <c r="I49" s="281"/>
      <c r="J49" s="282"/>
      <c r="K49" s="267"/>
      <c r="L49" s="268"/>
      <c r="M49" s="269"/>
    </row>
    <row r="50" spans="1:13" x14ac:dyDescent="0.2">
      <c r="A50" s="293"/>
      <c r="B50" s="294"/>
      <c r="C50" s="295"/>
      <c r="D50" s="261"/>
      <c r="E50" s="262"/>
      <c r="F50" s="262"/>
      <c r="G50" s="263"/>
      <c r="I50" s="283"/>
      <c r="J50" s="284"/>
      <c r="K50" s="267"/>
      <c r="L50" s="268"/>
      <c r="M50" s="269"/>
    </row>
    <row r="51" spans="1:13" ht="15" customHeight="1" x14ac:dyDescent="0.2">
      <c r="A51" s="273" t="s">
        <v>40</v>
      </c>
      <c r="B51" s="296"/>
      <c r="C51" s="274"/>
      <c r="D51" s="270"/>
      <c r="E51" s="271"/>
      <c r="F51" s="271"/>
      <c r="G51" s="272"/>
      <c r="I51" s="273" t="s">
        <v>40</v>
      </c>
      <c r="J51" s="274"/>
      <c r="K51" s="275"/>
      <c r="L51" s="276"/>
      <c r="M51" s="277"/>
    </row>
    <row r="52" spans="1:13" ht="15" customHeight="1" x14ac:dyDescent="0.2">
      <c r="A52" s="255" t="s">
        <v>41</v>
      </c>
      <c r="B52" s="256"/>
      <c r="C52" s="257"/>
      <c r="D52" s="290"/>
      <c r="E52" s="291"/>
      <c r="F52" s="291"/>
      <c r="G52" s="292"/>
      <c r="I52" s="273" t="s">
        <v>41</v>
      </c>
      <c r="J52" s="274"/>
      <c r="K52" s="267"/>
      <c r="L52" s="268"/>
      <c r="M52" s="269"/>
    </row>
    <row r="53" spans="1:13" ht="15" customHeight="1" thickBot="1" x14ac:dyDescent="0.25">
      <c r="A53" s="258" t="s">
        <v>42</v>
      </c>
      <c r="B53" s="259"/>
      <c r="C53" s="260"/>
      <c r="D53" s="264"/>
      <c r="E53" s="265"/>
      <c r="F53" s="265"/>
      <c r="G53" s="266"/>
      <c r="I53" s="273" t="s">
        <v>42</v>
      </c>
      <c r="J53" s="274"/>
      <c r="K53" s="267"/>
      <c r="L53" s="268"/>
      <c r="M53" s="269"/>
    </row>
    <row r="54" spans="1:13" ht="33" customHeight="1" thickBot="1" x14ac:dyDescent="0.25">
      <c r="A54" s="29"/>
      <c r="B54" s="29"/>
      <c r="C54" s="29"/>
      <c r="D54" s="62"/>
      <c r="E54" s="62"/>
      <c r="F54" s="62"/>
      <c r="G54" s="62"/>
      <c r="I54" s="82" t="s">
        <v>19</v>
      </c>
      <c r="J54" s="83"/>
      <c r="K54" s="79"/>
      <c r="L54" s="80"/>
      <c r="M54" s="81"/>
    </row>
    <row r="55" spans="1:13" ht="12" customHeight="1" x14ac:dyDescent="0.2"/>
  </sheetData>
  <sheetProtection algorithmName="SHA-512" hashValue="RD+CBrvhhGJEByWj2ziRd8LP1iioI3M9NTTzFWgwOTRniztT3sFYgRriDN+7JaLhh6f5KGSBCSygI7yqemoW7Q==" saltValue="2qWILM/jy93F3kkUSAiFAg==" spinCount="100000" sheet="1" objects="1" scenarios="1"/>
  <mergeCells count="105">
    <mergeCell ref="K47:M47"/>
    <mergeCell ref="I47:J47"/>
    <mergeCell ref="A52:C52"/>
    <mergeCell ref="A53:C53"/>
    <mergeCell ref="D50:G50"/>
    <mergeCell ref="D53:G53"/>
    <mergeCell ref="D49:G49"/>
    <mergeCell ref="K49:M49"/>
    <mergeCell ref="K50:M50"/>
    <mergeCell ref="D51:G51"/>
    <mergeCell ref="I51:J51"/>
    <mergeCell ref="K51:M51"/>
    <mergeCell ref="A48:C48"/>
    <mergeCell ref="I52:J52"/>
    <mergeCell ref="I53:J53"/>
    <mergeCell ref="I49:J50"/>
    <mergeCell ref="I48:J48"/>
    <mergeCell ref="D48:G48"/>
    <mergeCell ref="D52:G52"/>
    <mergeCell ref="A49:C50"/>
    <mergeCell ref="A51:C51"/>
    <mergeCell ref="K52:M52"/>
    <mergeCell ref="K53:M53"/>
    <mergeCell ref="B3:G3"/>
    <mergeCell ref="B4:G5"/>
    <mergeCell ref="B6:G7"/>
    <mergeCell ref="B8:G9"/>
    <mergeCell ref="B10:G11"/>
    <mergeCell ref="D12:J12"/>
    <mergeCell ref="C15:G15"/>
    <mergeCell ref="C16:G16"/>
    <mergeCell ref="C17:G17"/>
    <mergeCell ref="J4:J5"/>
    <mergeCell ref="B15:B23"/>
    <mergeCell ref="C21:G21"/>
    <mergeCell ref="C22:G22"/>
    <mergeCell ref="C20:M20"/>
    <mergeCell ref="B28:D28"/>
    <mergeCell ref="G29:H29"/>
    <mergeCell ref="C23:G23"/>
    <mergeCell ref="G32:H32"/>
    <mergeCell ref="A29:A37"/>
    <mergeCell ref="C34:D34"/>
    <mergeCell ref="G34:H34"/>
    <mergeCell ref="B27:J27"/>
    <mergeCell ref="B36:D36"/>
    <mergeCell ref="B37:D37"/>
    <mergeCell ref="G30:H30"/>
    <mergeCell ref="G35:H35"/>
    <mergeCell ref="B33:B35"/>
    <mergeCell ref="C33:D33"/>
    <mergeCell ref="C35:D35"/>
    <mergeCell ref="G33:H33"/>
    <mergeCell ref="C31:D31"/>
    <mergeCell ref="B31:B32"/>
    <mergeCell ref="C32:D32"/>
    <mergeCell ref="G31:H31"/>
    <mergeCell ref="B1:K1"/>
    <mergeCell ref="A40:M40"/>
    <mergeCell ref="A41:M41"/>
    <mergeCell ref="K48:M48"/>
    <mergeCell ref="D24:J24"/>
    <mergeCell ref="J6:J7"/>
    <mergeCell ref="K6:K7"/>
    <mergeCell ref="L6:L7"/>
    <mergeCell ref="M6:M7"/>
    <mergeCell ref="H10:H11"/>
    <mergeCell ref="I10:I11"/>
    <mergeCell ref="J10:J11"/>
    <mergeCell ref="K8:K9"/>
    <mergeCell ref="L8:L9"/>
    <mergeCell ref="M8:M9"/>
    <mergeCell ref="K10:K11"/>
    <mergeCell ref="L10:L11"/>
    <mergeCell ref="M10:M11"/>
    <mergeCell ref="H8:H9"/>
    <mergeCell ref="A4:A11"/>
    <mergeCell ref="A43:J43"/>
    <mergeCell ref="A44:J44"/>
    <mergeCell ref="B30:D30"/>
    <mergeCell ref="C18:G18"/>
    <mergeCell ref="K54:M54"/>
    <mergeCell ref="I54:J54"/>
    <mergeCell ref="M4:M5"/>
    <mergeCell ref="H6:H7"/>
    <mergeCell ref="I6:I7"/>
    <mergeCell ref="B14:G14"/>
    <mergeCell ref="H4:H5"/>
    <mergeCell ref="I4:I5"/>
    <mergeCell ref="I8:I9"/>
    <mergeCell ref="J8:J9"/>
    <mergeCell ref="C19:G19"/>
    <mergeCell ref="K4:K5"/>
    <mergeCell ref="L4:L5"/>
    <mergeCell ref="A39:M39"/>
    <mergeCell ref="A15:A23"/>
    <mergeCell ref="E37:I37"/>
    <mergeCell ref="E36:I36"/>
    <mergeCell ref="D46:G47"/>
    <mergeCell ref="A46:C47"/>
    <mergeCell ref="K46:M46"/>
    <mergeCell ref="I46:J46"/>
    <mergeCell ref="B29:D29"/>
    <mergeCell ref="K33:M33"/>
    <mergeCell ref="K34:M35"/>
  </mergeCells>
  <conditionalFormatting sqref="M4:M11">
    <cfRule type="containsText" dxfId="3" priority="3" operator="containsText" text="Zadejte DPH">
      <formula>NOT(ISERROR(SEARCH("Zadejte DPH",M4)))</formula>
    </cfRule>
    <cfRule type="cellIs" dxfId="2" priority="4" operator="equal">
      <formula>"Chybná DPH"</formula>
    </cfRule>
  </conditionalFormatting>
  <conditionalFormatting sqref="M15:M19">
    <cfRule type="containsText" dxfId="1" priority="2" operator="containsText" text="Zadejte DPH">
      <formula>NOT(ISERROR(SEARCH("Zadejte DPH",M15)))</formula>
    </cfRule>
  </conditionalFormatting>
  <conditionalFormatting sqref="M21:M23">
    <cfRule type="containsText" dxfId="0" priority="1" operator="containsText" text="Zadejte DPH">
      <formula>NOT(ISERROR(SEARCH("Zadejte DPH",M21)))</formula>
    </cfRule>
  </conditionalFormatting>
  <printOptions horizontalCentered="1"/>
  <pageMargins left="7.874015748031496E-2" right="7.874015748031496E-2" top="0.39370078740157483" bottom="0.59055118110236227" header="0.31496062992125984" footer="0.31496062992125984"/>
  <pageSetup paperSize="9" orientation="landscape" r:id="rId1"/>
  <headerFooter>
    <oddFooter>&amp;L&amp;F&amp;RStránka &amp;P z &amp;N</oddFooter>
  </headerFooter>
  <rowBreaks count="2" manualBreakCount="2">
    <brk id="24" max="16383" man="1"/>
    <brk id="44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error="Platné sazby DPH:_x000a_21 % - základní sazba_x000a_15 % - první snížená sazba_x000a_10 % - druhá snížená sazba_x000a_Uveďte platnou hodnotu!">
          <x14:formula1>
            <xm:f>'Pomocná data'!$B$2:$B$4</xm:f>
          </x14:formula1>
          <xm:sqref>J21:J23 F30:F35 J4:J11 J15:J19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defaultRowHeight="15" x14ac:dyDescent="0.25"/>
  <cols>
    <col min="1" max="1" width="18.85546875" bestFit="1" customWidth="1"/>
  </cols>
  <sheetData>
    <row r="1" spans="1:2" x14ac:dyDescent="0.25">
      <c r="A1" s="75" t="s">
        <v>48</v>
      </c>
      <c r="B1" s="76"/>
    </row>
    <row r="2" spans="1:2" x14ac:dyDescent="0.25">
      <c r="A2" s="76" t="s">
        <v>49</v>
      </c>
      <c r="B2" s="77">
        <v>21</v>
      </c>
    </row>
    <row r="3" spans="1:2" x14ac:dyDescent="0.25">
      <c r="A3" s="76" t="s">
        <v>50</v>
      </c>
      <c r="B3" s="77">
        <v>15</v>
      </c>
    </row>
    <row r="4" spans="1:2" x14ac:dyDescent="0.25">
      <c r="A4" s="76" t="s">
        <v>51</v>
      </c>
      <c r="B4" s="77">
        <v>10</v>
      </c>
    </row>
  </sheetData>
  <sheetProtection password="D305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Tabulka pro výpočet ceny</vt:lpstr>
      <vt:lpstr>Pomocná data</vt:lpstr>
    </vt:vector>
  </TitlesOfParts>
  <Company>FN Brno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Mášová Lenka</dc:creator>
  <cp:lastModifiedBy>Doubek Jan</cp:lastModifiedBy>
  <cp:lastPrinted>2019-12-16T15:44:28Z</cp:lastPrinted>
  <dcterms:created xsi:type="dcterms:W3CDTF">2019-09-24T11:59:36Z</dcterms:created>
  <dcterms:modified xsi:type="dcterms:W3CDTF">2021-01-04T10:53:36Z</dcterms:modified>
</cp:coreProperties>
</file>